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5895" activeTab="0"/>
  </bookViews>
  <sheets>
    <sheet name="ST-06-FEE-STAR" sheetId="1" r:id="rId1"/>
    <sheet name="ST-06-M+Ž" sheetId="2" r:id="rId2"/>
  </sheets>
  <definedNames/>
  <calcPr fullCalcOnLoad="1"/>
</workbook>
</file>

<file path=xl/sharedStrings.xml><?xml version="1.0" encoding="utf-8"?>
<sst xmlns="http://schemas.openxmlformats.org/spreadsheetml/2006/main" count="229" uniqueCount="148">
  <si>
    <t>GC</t>
  </si>
  <si>
    <t>datum</t>
  </si>
  <si>
    <t>muži</t>
  </si>
  <si>
    <t>ženy</t>
  </si>
  <si>
    <t>vítěz</t>
  </si>
  <si>
    <t>01-02.07</t>
  </si>
  <si>
    <t>J. Kunšta</t>
  </si>
  <si>
    <t>K. Pobudová</t>
  </si>
  <si>
    <t>B. Pospíšil</t>
  </si>
  <si>
    <t>E. Tichá</t>
  </si>
  <si>
    <t>H. Janoudová</t>
  </si>
  <si>
    <t>E. Císařová</t>
  </si>
  <si>
    <t>P. Rubáš</t>
  </si>
  <si>
    <t>J. Schovánek</t>
  </si>
  <si>
    <t>J. Prause</t>
  </si>
  <si>
    <t>J. Hulová</t>
  </si>
  <si>
    <t>POŘADATEL</t>
  </si>
  <si>
    <t>celkem</t>
  </si>
  <si>
    <t>účast</t>
  </si>
  <si>
    <t>2006</t>
  </si>
  <si>
    <t>0-26,4</t>
  </si>
  <si>
    <t>26,5-36</t>
  </si>
  <si>
    <t>37-54</t>
  </si>
  <si>
    <t>Turnaje SENIOR TOUR  2006</t>
  </si>
  <si>
    <t>AGC Cihelny</t>
  </si>
  <si>
    <t>20-21.04</t>
  </si>
  <si>
    <t>P.Hoffman</t>
  </si>
  <si>
    <t>A Vít</t>
  </si>
  <si>
    <t>V. Šleis</t>
  </si>
  <si>
    <t>K. Pistek</t>
  </si>
  <si>
    <t>K. Mayerová</t>
  </si>
  <si>
    <t>GC Karlštejn</t>
  </si>
  <si>
    <t>25-26.04</t>
  </si>
  <si>
    <t>GCC N. Amerika</t>
  </si>
  <si>
    <t>29-30.04</t>
  </si>
  <si>
    <t>J. Krýda</t>
  </si>
  <si>
    <t>B. Teissingová</t>
  </si>
  <si>
    <t>V. Šumánová</t>
  </si>
  <si>
    <t>B. Augustinová</t>
  </si>
  <si>
    <t>GC Poděbrady</t>
  </si>
  <si>
    <t>12-13.05</t>
  </si>
  <si>
    <t>FEE a startovné na SENIOR TOUR 2006</t>
  </si>
  <si>
    <t>FEE</t>
  </si>
  <si>
    <t>trén.den</t>
  </si>
  <si>
    <t>sout.den</t>
  </si>
  <si>
    <t>startovné</t>
  </si>
  <si>
    <t>M. Exner</t>
  </si>
  <si>
    <t>R. Andrys</t>
  </si>
  <si>
    <t>J. Matoušek</t>
  </si>
  <si>
    <t>E. Němcová</t>
  </si>
  <si>
    <t>GC Konopiště</t>
  </si>
  <si>
    <t>23-24.05</t>
  </si>
  <si>
    <t>27-28.05</t>
  </si>
  <si>
    <t>GCC Sv. Hamry</t>
  </si>
  <si>
    <t>J. Kuzl</t>
  </si>
  <si>
    <t>T. Papirník</t>
  </si>
  <si>
    <t>J. Filipovičová</t>
  </si>
  <si>
    <t>GPP Dýšina</t>
  </si>
  <si>
    <t>30-31.05</t>
  </si>
  <si>
    <t>GC Svratka</t>
  </si>
  <si>
    <t>03-04.06</t>
  </si>
  <si>
    <t>zrušeno</t>
  </si>
  <si>
    <t>K. Kapr</t>
  </si>
  <si>
    <t>J. Skorkovský</t>
  </si>
  <si>
    <t>V. Svobodová</t>
  </si>
  <si>
    <t>RGC M. Lázně</t>
  </si>
  <si>
    <t>06-07.06</t>
  </si>
  <si>
    <t>A. Vít</t>
  </si>
  <si>
    <t>E. Mládková</t>
  </si>
  <si>
    <t>GC Austerlitz</t>
  </si>
  <si>
    <t>13-14.06</t>
  </si>
  <si>
    <t>H. Chmurová</t>
  </si>
  <si>
    <t>PGC Ostrava</t>
  </si>
  <si>
    <t>16.06</t>
  </si>
  <si>
    <t>P. Hoffman</t>
  </si>
  <si>
    <t>J. Melecký</t>
  </si>
  <si>
    <t>ZGC Kravaře</t>
  </si>
  <si>
    <t>J. Peterková</t>
  </si>
  <si>
    <t>1.JGK Bechyně</t>
  </si>
  <si>
    <t>24-25.06</t>
  </si>
  <si>
    <t>M. Fantyš</t>
  </si>
  <si>
    <t>A. Ulm</t>
  </si>
  <si>
    <t>Z. Zpěváková</t>
  </si>
  <si>
    <t>Ř. Motyčka</t>
  </si>
  <si>
    <t>J. Augustin</t>
  </si>
  <si>
    <t>GCC Sokrates</t>
  </si>
  <si>
    <t>15-16.07</t>
  </si>
  <si>
    <t>K. Znojil</t>
  </si>
  <si>
    <t>R. Jurča</t>
  </si>
  <si>
    <t>E. Roháčová</t>
  </si>
  <si>
    <t>GK Dar. Dvůr</t>
  </si>
  <si>
    <t>25-26.07</t>
  </si>
  <si>
    <t>P. Vacek</t>
  </si>
  <si>
    <t>B. Čepelík</t>
  </si>
  <si>
    <t>L. Bornová</t>
  </si>
  <si>
    <t>GR Ypsilon</t>
  </si>
  <si>
    <t>06.07</t>
  </si>
  <si>
    <t>J. Konečný</t>
  </si>
  <si>
    <t>GC S. Boleslav</t>
  </si>
  <si>
    <t>08-09.08</t>
  </si>
  <si>
    <t>J. Hřebec</t>
  </si>
  <si>
    <t>D. Matlovičová</t>
  </si>
  <si>
    <t>29-31.08</t>
  </si>
  <si>
    <t>D. Kuhlmann</t>
  </si>
  <si>
    <t>GC Hluboká</t>
  </si>
  <si>
    <t>16-17.09</t>
  </si>
  <si>
    <t>J. Hauser</t>
  </si>
  <si>
    <t>Z. Vovsová</t>
  </si>
  <si>
    <t>M. Kucianová</t>
  </si>
  <si>
    <t>A. Pekárková</t>
  </si>
  <si>
    <t>BGC Ropice</t>
  </si>
  <si>
    <t>19-20.09</t>
  </si>
  <si>
    <t>A. Vittová</t>
  </si>
  <si>
    <t>GCC Mstětice</t>
  </si>
  <si>
    <t>30.9-1.10</t>
  </si>
  <si>
    <t>GK Líšnice</t>
  </si>
  <si>
    <t>06-07.10</t>
  </si>
  <si>
    <t>J. Fuchs</t>
  </si>
  <si>
    <t>F. Šulc</t>
  </si>
  <si>
    <t>GR Karlovy Vary</t>
  </si>
  <si>
    <t>A. Martinec</t>
  </si>
  <si>
    <t>I. Javorsky</t>
  </si>
  <si>
    <t>V. Bouček</t>
  </si>
  <si>
    <t>R. Ruland</t>
  </si>
  <si>
    <t>J.. Filipovičová</t>
  </si>
  <si>
    <t>cel.</t>
  </si>
  <si>
    <t>Dar. Dvůr</t>
  </si>
  <si>
    <t>Kar.Vary</t>
  </si>
  <si>
    <t>Hluboká</t>
  </si>
  <si>
    <t>Ypsilon</t>
  </si>
  <si>
    <t>Sokrates</t>
  </si>
  <si>
    <t>Kravaře</t>
  </si>
  <si>
    <t>Bechyně</t>
  </si>
  <si>
    <t>Ostrava</t>
  </si>
  <si>
    <t>Austerlitz</t>
  </si>
  <si>
    <t>M.Lázně</t>
  </si>
  <si>
    <t>Svratka</t>
  </si>
  <si>
    <t>Dýšina</t>
  </si>
  <si>
    <t>Sv. Hamry</t>
  </si>
  <si>
    <t>Konopiště</t>
  </si>
  <si>
    <t>Poděbrady</t>
  </si>
  <si>
    <t>N. Amerika</t>
  </si>
  <si>
    <t>Karlštejn</t>
  </si>
  <si>
    <t>Cihelny</t>
  </si>
  <si>
    <t>Ropice</t>
  </si>
  <si>
    <t>Mstětice</t>
  </si>
  <si>
    <t>Líšnice</t>
  </si>
  <si>
    <t>S.Boleslav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</si>
</sst>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5" fillId="0" borderId="6" xfId="0" applyFont="1" applyBorder="1" applyAlignment="1">
      <alignment/>
    </xf>
    <xf numFmtId="49" fontId="5" fillId="0" borderId="7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9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49" fontId="1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49" fontId="1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2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4.28125" style="0" customWidth="1"/>
    <col min="2" max="2" width="13.57421875" style="0" customWidth="1"/>
    <col min="3" max="3" width="8.28125" style="1" customWidth="1"/>
    <col min="4" max="4" width="1.8515625" style="84" customWidth="1"/>
    <col min="5" max="5" width="7.140625" style="1" customWidth="1"/>
    <col min="6" max="6" width="7.421875" style="1" customWidth="1"/>
    <col min="7" max="7" width="6.00390625" style="1" customWidth="1"/>
    <col min="8" max="8" width="5.57421875" style="1" customWidth="1"/>
    <col min="9" max="9" width="7.28125" style="1" customWidth="1"/>
    <col min="10" max="10" width="7.00390625" style="1" customWidth="1"/>
  </cols>
  <sheetData>
    <row r="2" spans="2:5" ht="18">
      <c r="B2" s="2" t="s">
        <v>41</v>
      </c>
      <c r="C2" s="3"/>
      <c r="D2" s="3"/>
      <c r="E2" s="3"/>
    </row>
    <row r="3" spans="2:5" ht="18">
      <c r="B3" s="2"/>
      <c r="C3" s="3"/>
      <c r="D3" s="3"/>
      <c r="E3" s="3"/>
    </row>
    <row r="4" spans="2:10" ht="12.75">
      <c r="B4" s="4"/>
      <c r="C4" s="7"/>
      <c r="D4" s="83"/>
      <c r="E4" s="7" t="s">
        <v>42</v>
      </c>
      <c r="F4" s="7" t="s">
        <v>44</v>
      </c>
      <c r="G4" s="7"/>
      <c r="H4" s="7"/>
      <c r="I4" s="7" t="s">
        <v>45</v>
      </c>
      <c r="J4" s="7" t="s">
        <v>17</v>
      </c>
    </row>
    <row r="5" spans="2:10" ht="12.75">
      <c r="B5" s="4"/>
      <c r="C5" s="7"/>
      <c r="D5" s="83"/>
      <c r="E5" s="7" t="s">
        <v>43</v>
      </c>
      <c r="F5" s="1">
        <v>1</v>
      </c>
      <c r="G5" s="7">
        <v>2</v>
      </c>
      <c r="H5" s="7">
        <v>3</v>
      </c>
      <c r="I5" s="7"/>
      <c r="J5" s="7"/>
    </row>
    <row r="6" spans="2:10" ht="12.75">
      <c r="B6" s="24" t="s">
        <v>24</v>
      </c>
      <c r="C6" s="32" t="s">
        <v>25</v>
      </c>
      <c r="D6" s="83"/>
      <c r="E6" s="7">
        <v>850</v>
      </c>
      <c r="F6" s="7">
        <v>850</v>
      </c>
      <c r="G6" s="7">
        <v>850</v>
      </c>
      <c r="H6" s="7"/>
      <c r="I6" s="7">
        <v>100</v>
      </c>
      <c r="J6" s="7">
        <f>SUM(E6:I6)</f>
        <v>2650</v>
      </c>
    </row>
    <row r="7" spans="2:10" ht="12.75">
      <c r="B7" s="24" t="s">
        <v>31</v>
      </c>
      <c r="C7" s="32" t="s">
        <v>32</v>
      </c>
      <c r="D7" s="83"/>
      <c r="E7" s="7">
        <v>700</v>
      </c>
      <c r="F7" s="7">
        <v>700</v>
      </c>
      <c r="G7" s="7">
        <v>700</v>
      </c>
      <c r="H7" s="7"/>
      <c r="I7" s="7">
        <v>0</v>
      </c>
      <c r="J7" s="7">
        <f aca="true" t="shared" si="0" ref="J7:J25">SUM(E7:I7)</f>
        <v>2100</v>
      </c>
    </row>
    <row r="8" spans="2:10" ht="12.75">
      <c r="B8" s="24" t="s">
        <v>33</v>
      </c>
      <c r="C8" s="32" t="s">
        <v>34</v>
      </c>
      <c r="D8" s="83"/>
      <c r="E8" s="7">
        <v>900</v>
      </c>
      <c r="F8" s="7">
        <v>900</v>
      </c>
      <c r="G8" s="7">
        <v>900</v>
      </c>
      <c r="H8" s="7"/>
      <c r="I8" s="7">
        <v>300</v>
      </c>
      <c r="J8" s="7">
        <f t="shared" si="0"/>
        <v>3000</v>
      </c>
    </row>
    <row r="9" spans="2:10" ht="12.75">
      <c r="B9" s="24" t="s">
        <v>39</v>
      </c>
      <c r="C9" s="32" t="s">
        <v>40</v>
      </c>
      <c r="D9" s="83"/>
      <c r="E9" s="7">
        <v>700</v>
      </c>
      <c r="F9" s="7">
        <v>800</v>
      </c>
      <c r="G9" s="7">
        <v>800</v>
      </c>
      <c r="H9" s="7"/>
      <c r="I9" s="7">
        <v>200</v>
      </c>
      <c r="J9" s="7">
        <f t="shared" si="0"/>
        <v>2500</v>
      </c>
    </row>
    <row r="10" spans="2:10" ht="12.75">
      <c r="B10" s="24" t="s">
        <v>50</v>
      </c>
      <c r="C10" s="32" t="s">
        <v>51</v>
      </c>
      <c r="D10" s="83"/>
      <c r="E10" s="7">
        <v>750</v>
      </c>
      <c r="F10" s="7">
        <v>750</v>
      </c>
      <c r="G10" s="7">
        <v>750</v>
      </c>
      <c r="H10" s="7"/>
      <c r="I10" s="7">
        <v>200</v>
      </c>
      <c r="J10" s="7">
        <f t="shared" si="0"/>
        <v>2450</v>
      </c>
    </row>
    <row r="11" spans="2:10" ht="12.75">
      <c r="B11" s="24" t="s">
        <v>53</v>
      </c>
      <c r="C11" s="32" t="s">
        <v>52</v>
      </c>
      <c r="D11" s="83">
        <v>9</v>
      </c>
      <c r="E11" s="7">
        <v>250</v>
      </c>
      <c r="F11" s="7">
        <v>250</v>
      </c>
      <c r="G11" s="7">
        <v>250</v>
      </c>
      <c r="H11" s="7"/>
      <c r="I11" s="7">
        <v>200</v>
      </c>
      <c r="J11" s="7">
        <f t="shared" si="0"/>
        <v>950</v>
      </c>
    </row>
    <row r="12" spans="2:10" ht="12.75">
      <c r="B12" s="82" t="s">
        <v>57</v>
      </c>
      <c r="C12" s="32"/>
      <c r="D12" s="83"/>
      <c r="E12" s="7">
        <v>550</v>
      </c>
      <c r="F12" s="7">
        <v>550</v>
      </c>
      <c r="G12" s="7">
        <v>550</v>
      </c>
      <c r="H12" s="7"/>
      <c r="I12" s="7">
        <v>150</v>
      </c>
      <c r="J12" s="7">
        <f t="shared" si="0"/>
        <v>1800</v>
      </c>
    </row>
    <row r="13" spans="2:10" ht="12.75">
      <c r="B13" s="24" t="s">
        <v>59</v>
      </c>
      <c r="C13" s="32" t="s">
        <v>60</v>
      </c>
      <c r="D13" s="83">
        <v>9</v>
      </c>
      <c r="E13" s="7">
        <v>450</v>
      </c>
      <c r="F13" s="7">
        <v>450</v>
      </c>
      <c r="G13" s="7">
        <v>450</v>
      </c>
      <c r="H13" s="7"/>
      <c r="I13" s="7">
        <v>100</v>
      </c>
      <c r="J13" s="7">
        <f t="shared" si="0"/>
        <v>1450</v>
      </c>
    </row>
    <row r="14" spans="2:10" ht="12.75">
      <c r="B14" s="24" t="s">
        <v>65</v>
      </c>
      <c r="C14" s="32" t="s">
        <v>66</v>
      </c>
      <c r="D14" s="83"/>
      <c r="E14" s="7">
        <v>1000</v>
      </c>
      <c r="F14" s="7">
        <v>1000</v>
      </c>
      <c r="G14" s="7">
        <v>1000</v>
      </c>
      <c r="H14" s="7"/>
      <c r="I14" s="7">
        <v>100</v>
      </c>
      <c r="J14" s="7">
        <f t="shared" si="0"/>
        <v>3100</v>
      </c>
    </row>
    <row r="15" spans="2:10" ht="12.75">
      <c r="B15" s="24" t="s">
        <v>69</v>
      </c>
      <c r="C15" s="32" t="s">
        <v>70</v>
      </c>
      <c r="D15" s="83"/>
      <c r="E15" s="7">
        <v>600</v>
      </c>
      <c r="F15" s="7">
        <v>600</v>
      </c>
      <c r="G15" s="7">
        <v>600</v>
      </c>
      <c r="H15" s="7"/>
      <c r="I15" s="7">
        <v>400</v>
      </c>
      <c r="J15" s="7">
        <f t="shared" si="0"/>
        <v>2200</v>
      </c>
    </row>
    <row r="16" spans="2:10" ht="12.75">
      <c r="B16" s="24" t="s">
        <v>72</v>
      </c>
      <c r="C16" s="32" t="s">
        <v>73</v>
      </c>
      <c r="D16" s="83"/>
      <c r="E16" s="7">
        <v>600</v>
      </c>
      <c r="F16" s="7">
        <v>600</v>
      </c>
      <c r="G16" s="7">
        <v>600</v>
      </c>
      <c r="H16" s="7">
        <v>600</v>
      </c>
      <c r="I16" s="7">
        <v>0</v>
      </c>
      <c r="J16" s="7">
        <f t="shared" si="0"/>
        <v>2400</v>
      </c>
    </row>
    <row r="17" spans="2:10" ht="12.75">
      <c r="B17" s="24" t="s">
        <v>76</v>
      </c>
      <c r="C17" s="32" t="s">
        <v>73</v>
      </c>
      <c r="D17" s="83">
        <v>9</v>
      </c>
      <c r="E17" s="7">
        <v>300</v>
      </c>
      <c r="F17" s="7">
        <v>300</v>
      </c>
      <c r="G17" s="7">
        <v>300</v>
      </c>
      <c r="H17" s="7">
        <v>300</v>
      </c>
      <c r="I17" s="7">
        <v>0</v>
      </c>
      <c r="J17" s="7">
        <f t="shared" si="0"/>
        <v>1200</v>
      </c>
    </row>
    <row r="18" spans="2:10" ht="12.75">
      <c r="B18" s="24" t="s">
        <v>78</v>
      </c>
      <c r="C18" s="32" t="s">
        <v>79</v>
      </c>
      <c r="D18" s="83">
        <v>9</v>
      </c>
      <c r="E18" s="7">
        <v>450</v>
      </c>
      <c r="F18" s="7">
        <v>450</v>
      </c>
      <c r="G18" s="7">
        <v>450</v>
      </c>
      <c r="H18" s="7"/>
      <c r="I18" s="7">
        <v>200</v>
      </c>
      <c r="J18" s="7">
        <f t="shared" si="0"/>
        <v>1550</v>
      </c>
    </row>
    <row r="19" spans="2:10" ht="12.75">
      <c r="B19" s="24" t="s">
        <v>76</v>
      </c>
      <c r="C19" s="32" t="s">
        <v>5</v>
      </c>
      <c r="D19" s="83">
        <v>9</v>
      </c>
      <c r="E19" s="7">
        <v>300</v>
      </c>
      <c r="F19" s="7">
        <v>300</v>
      </c>
      <c r="G19" s="7">
        <v>300</v>
      </c>
      <c r="H19" s="7"/>
      <c r="I19" s="7">
        <v>300</v>
      </c>
      <c r="J19" s="7">
        <f t="shared" si="0"/>
        <v>1200</v>
      </c>
    </row>
    <row r="20" spans="2:10" ht="12.75">
      <c r="B20" s="24" t="s">
        <v>85</v>
      </c>
      <c r="C20" s="32" t="s">
        <v>86</v>
      </c>
      <c r="D20" s="83"/>
      <c r="E20" s="7">
        <v>250</v>
      </c>
      <c r="F20" s="7">
        <v>250</v>
      </c>
      <c r="G20" s="7">
        <v>250</v>
      </c>
      <c r="H20" s="7"/>
      <c r="I20" s="7">
        <v>360</v>
      </c>
      <c r="J20" s="7">
        <f t="shared" si="0"/>
        <v>1110</v>
      </c>
    </row>
    <row r="21" spans="2:10" ht="12.75">
      <c r="B21" s="24" t="s">
        <v>90</v>
      </c>
      <c r="C21" s="32" t="s">
        <v>91</v>
      </c>
      <c r="D21" s="83"/>
      <c r="E21" s="7">
        <v>500</v>
      </c>
      <c r="F21" s="7">
        <v>500</v>
      </c>
      <c r="G21" s="7">
        <v>500</v>
      </c>
      <c r="H21" s="7"/>
      <c r="I21" s="7">
        <v>150</v>
      </c>
      <c r="J21" s="7">
        <f t="shared" si="0"/>
        <v>1650</v>
      </c>
    </row>
    <row r="22" spans="2:10" ht="12.75">
      <c r="B22" s="24" t="s">
        <v>95</v>
      </c>
      <c r="C22" s="32" t="s">
        <v>96</v>
      </c>
      <c r="D22" s="83"/>
      <c r="E22" s="7">
        <v>900</v>
      </c>
      <c r="F22" s="7">
        <v>750</v>
      </c>
      <c r="G22" s="7"/>
      <c r="H22" s="7"/>
      <c r="I22" s="7">
        <v>250</v>
      </c>
      <c r="J22" s="7">
        <f t="shared" si="0"/>
        <v>1900</v>
      </c>
    </row>
    <row r="23" spans="2:10" ht="12.75">
      <c r="B23" s="24" t="s">
        <v>98</v>
      </c>
      <c r="C23" s="32" t="s">
        <v>99</v>
      </c>
      <c r="D23" s="83">
        <v>9</v>
      </c>
      <c r="E23" s="7">
        <v>500</v>
      </c>
      <c r="F23" s="7">
        <v>500</v>
      </c>
      <c r="G23" s="7">
        <v>500</v>
      </c>
      <c r="H23" s="7"/>
      <c r="I23" s="7">
        <v>200</v>
      </c>
      <c r="J23" s="7">
        <f t="shared" si="0"/>
        <v>1700</v>
      </c>
    </row>
    <row r="24" spans="2:10" ht="12.75">
      <c r="B24" s="24" t="s">
        <v>119</v>
      </c>
      <c r="C24" s="32" t="s">
        <v>102</v>
      </c>
      <c r="D24" s="83"/>
      <c r="E24" s="7">
        <v>0</v>
      </c>
      <c r="F24" s="7">
        <v>0</v>
      </c>
      <c r="G24" s="7">
        <v>0</v>
      </c>
      <c r="H24" s="7">
        <v>0</v>
      </c>
      <c r="I24" s="7">
        <v>1500</v>
      </c>
      <c r="J24" s="7">
        <f>SUM(E24:I24)</f>
        <v>1500</v>
      </c>
    </row>
    <row r="25" spans="2:10" ht="12.75">
      <c r="B25" s="24" t="s">
        <v>104</v>
      </c>
      <c r="C25" s="32" t="s">
        <v>105</v>
      </c>
      <c r="D25" s="83"/>
      <c r="E25" s="7">
        <v>700</v>
      </c>
      <c r="F25" s="7">
        <v>700</v>
      </c>
      <c r="G25" s="7">
        <v>700</v>
      </c>
      <c r="H25" s="7"/>
      <c r="I25" s="7">
        <v>200</v>
      </c>
      <c r="J25" s="7">
        <f t="shared" si="0"/>
        <v>2300</v>
      </c>
    </row>
    <row r="26" spans="2:10" ht="12.75">
      <c r="B26" s="24" t="s">
        <v>110</v>
      </c>
      <c r="C26" s="32" t="s">
        <v>111</v>
      </c>
      <c r="D26" s="83">
        <v>9</v>
      </c>
      <c r="E26" s="7">
        <v>400</v>
      </c>
      <c r="F26" s="7">
        <v>400</v>
      </c>
      <c r="G26" s="7">
        <v>400</v>
      </c>
      <c r="H26" s="7"/>
      <c r="I26" s="7">
        <v>200</v>
      </c>
      <c r="J26" s="7">
        <f>SUM(E26:I26)</f>
        <v>1400</v>
      </c>
    </row>
    <row r="27" spans="2:10" ht="12.75">
      <c r="B27" s="24" t="s">
        <v>113</v>
      </c>
      <c r="C27" s="32" t="s">
        <v>114</v>
      </c>
      <c r="D27" s="83"/>
      <c r="E27" s="7"/>
      <c r="F27" s="81">
        <v>0.5</v>
      </c>
      <c r="G27" s="81">
        <v>0.5</v>
      </c>
      <c r="H27" s="81"/>
      <c r="I27" s="7">
        <v>250</v>
      </c>
      <c r="J27" s="7"/>
    </row>
    <row r="28" spans="2:10" ht="12.75">
      <c r="B28" s="24" t="s">
        <v>115</v>
      </c>
      <c r="C28" s="32" t="s">
        <v>116</v>
      </c>
      <c r="D28" s="83">
        <v>9</v>
      </c>
      <c r="E28" s="7">
        <v>700</v>
      </c>
      <c r="F28" s="7">
        <v>700</v>
      </c>
      <c r="G28" s="7">
        <v>700</v>
      </c>
      <c r="H28" s="7"/>
      <c r="I28" s="7">
        <v>300</v>
      </c>
      <c r="J28" s="7">
        <f>SUM(E28:I28)</f>
        <v>2400</v>
      </c>
    </row>
    <row r="29" spans="2:10" ht="12.75">
      <c r="B29" s="4"/>
      <c r="C29" s="7"/>
      <c r="D29" s="83"/>
      <c r="E29" s="7"/>
      <c r="F29" s="7"/>
      <c r="G29" s="7"/>
      <c r="H29" s="7"/>
      <c r="I29" s="7"/>
      <c r="J29" s="7"/>
    </row>
    <row r="30" spans="2:10" ht="12.75">
      <c r="B30" s="4"/>
      <c r="C30" s="7"/>
      <c r="D30" s="83"/>
      <c r="E30" s="7"/>
      <c r="F30" s="7"/>
      <c r="G30" s="7"/>
      <c r="H30" s="7"/>
      <c r="I30" s="7"/>
      <c r="J30" s="7"/>
    </row>
    <row r="31" spans="2:10" ht="12.75">
      <c r="B31" s="4"/>
      <c r="C31" s="7"/>
      <c r="D31" s="83"/>
      <c r="E31" s="7"/>
      <c r="F31" s="7"/>
      <c r="G31" s="7"/>
      <c r="H31" s="7"/>
      <c r="I31" s="7"/>
      <c r="J31" s="7"/>
    </row>
    <row r="32" spans="2:10" ht="12.75">
      <c r="B32" s="4"/>
      <c r="C32" s="7"/>
      <c r="D32" s="83"/>
      <c r="E32" s="7"/>
      <c r="F32" s="7"/>
      <c r="G32" s="7"/>
      <c r="H32" s="7"/>
      <c r="I32" s="7"/>
      <c r="J32" s="7"/>
    </row>
    <row r="33" spans="2:10" ht="12.75">
      <c r="B33" s="4"/>
      <c r="C33" s="7"/>
      <c r="D33" s="83"/>
      <c r="E33" s="7"/>
      <c r="F33" s="7"/>
      <c r="G33" s="7"/>
      <c r="H33" s="7"/>
      <c r="I33" s="7"/>
      <c r="J33" s="7"/>
    </row>
    <row r="34" spans="2:10" ht="12.75">
      <c r="B34" s="4"/>
      <c r="C34" s="7"/>
      <c r="D34" s="83"/>
      <c r="E34" s="7"/>
      <c r="F34" s="7"/>
      <c r="G34" s="7"/>
      <c r="H34" s="7"/>
      <c r="I34" s="7"/>
      <c r="J34" s="7"/>
    </row>
    <row r="35" spans="2:10" ht="12.75">
      <c r="B35" s="4"/>
      <c r="C35" s="7"/>
      <c r="D35" s="83"/>
      <c r="E35" s="7"/>
      <c r="F35" s="7"/>
      <c r="G35" s="7"/>
      <c r="H35" s="7"/>
      <c r="I35" s="7"/>
      <c r="J35" s="7"/>
    </row>
    <row r="36" spans="2:10" ht="12.75">
      <c r="B36" s="4"/>
      <c r="C36" s="7"/>
      <c r="D36" s="83"/>
      <c r="E36" s="7"/>
      <c r="F36" s="7"/>
      <c r="G36" s="7"/>
      <c r="H36" s="7"/>
      <c r="I36" s="7"/>
      <c r="J36" s="7"/>
    </row>
    <row r="37" spans="2:10" ht="12.75">
      <c r="B37" s="4"/>
      <c r="C37" s="7"/>
      <c r="D37" s="83"/>
      <c r="E37" s="7"/>
      <c r="F37" s="7"/>
      <c r="G37" s="7"/>
      <c r="H37" s="7"/>
      <c r="I37" s="7"/>
      <c r="J37" s="7"/>
    </row>
    <row r="38" spans="2:10" ht="12.75">
      <c r="B38" s="4"/>
      <c r="C38" s="7"/>
      <c r="D38" s="83"/>
      <c r="E38" s="7"/>
      <c r="F38" s="7"/>
      <c r="G38" s="7"/>
      <c r="H38" s="7"/>
      <c r="I38" s="7"/>
      <c r="J38" s="7"/>
    </row>
    <row r="39" spans="2:10" ht="12.75">
      <c r="B39" s="4"/>
      <c r="C39" s="7"/>
      <c r="D39" s="83"/>
      <c r="E39" s="7"/>
      <c r="F39" s="7"/>
      <c r="G39" s="7"/>
      <c r="H39" s="7"/>
      <c r="I39" s="7"/>
      <c r="J39" s="7"/>
    </row>
    <row r="40" spans="2:10" ht="12.75">
      <c r="B40" s="4"/>
      <c r="C40" s="7"/>
      <c r="D40" s="83"/>
      <c r="E40" s="7"/>
      <c r="F40" s="7"/>
      <c r="G40" s="7"/>
      <c r="H40" s="7"/>
      <c r="I40" s="7"/>
      <c r="J40" s="7"/>
    </row>
    <row r="41" spans="2:10" ht="12.75">
      <c r="B41" s="4"/>
      <c r="C41" s="7"/>
      <c r="D41" s="83"/>
      <c r="E41" s="7"/>
      <c r="F41" s="7"/>
      <c r="G41" s="7"/>
      <c r="H41" s="7"/>
      <c r="I41" s="7"/>
      <c r="J41" s="7"/>
    </row>
    <row r="42" spans="2:10" ht="12.75">
      <c r="B42" s="4"/>
      <c r="C42" s="7"/>
      <c r="D42" s="83"/>
      <c r="E42" s="7"/>
      <c r="F42" s="7"/>
      <c r="G42" s="7"/>
      <c r="H42" s="7"/>
      <c r="I42" s="7"/>
      <c r="J42" s="7"/>
    </row>
    <row r="43" spans="2:10" ht="12.75">
      <c r="B43" s="4"/>
      <c r="C43" s="7"/>
      <c r="D43" s="83"/>
      <c r="E43" s="7"/>
      <c r="F43" s="7"/>
      <c r="G43" s="7"/>
      <c r="H43" s="7"/>
      <c r="I43" s="7"/>
      <c r="J43" s="7"/>
    </row>
    <row r="44" spans="2:10" ht="12.75">
      <c r="B44" s="4"/>
      <c r="C44" s="7"/>
      <c r="D44" s="83"/>
      <c r="E44" s="7"/>
      <c r="F44" s="7"/>
      <c r="G44" s="7"/>
      <c r="H44" s="7"/>
      <c r="I44" s="7"/>
      <c r="J44" s="7"/>
    </row>
    <row r="45" spans="2:10" ht="12.75">
      <c r="B45" s="4"/>
      <c r="C45" s="7"/>
      <c r="D45" s="83"/>
      <c r="E45" s="7"/>
      <c r="F45" s="7"/>
      <c r="G45" s="7"/>
      <c r="H45" s="7"/>
      <c r="I45" s="7"/>
      <c r="J45" s="7"/>
    </row>
    <row r="46" spans="2:10" ht="12.75">
      <c r="B46" s="4"/>
      <c r="C46" s="7"/>
      <c r="D46" s="83"/>
      <c r="E46" s="7"/>
      <c r="F46" s="7"/>
      <c r="G46" s="7"/>
      <c r="H46" s="7"/>
      <c r="I46" s="7"/>
      <c r="J46" s="7"/>
    </row>
    <row r="47" spans="2:10" ht="12.75">
      <c r="B47" s="4"/>
      <c r="C47" s="7"/>
      <c r="D47" s="83"/>
      <c r="E47" s="7"/>
      <c r="F47" s="7"/>
      <c r="G47" s="7"/>
      <c r="H47" s="7"/>
      <c r="I47" s="7"/>
      <c r="J47" s="7"/>
    </row>
    <row r="48" spans="2:10" ht="12.75">
      <c r="B48" s="4"/>
      <c r="C48" s="7"/>
      <c r="D48" s="83"/>
      <c r="E48" s="7"/>
      <c r="F48" s="7"/>
      <c r="G48" s="7"/>
      <c r="H48" s="7"/>
      <c r="I48" s="7"/>
      <c r="J48" s="7"/>
    </row>
    <row r="49" spans="2:10" ht="12.75">
      <c r="B49" s="4"/>
      <c r="C49" s="7"/>
      <c r="D49" s="83"/>
      <c r="E49" s="7"/>
      <c r="F49" s="7"/>
      <c r="G49" s="7"/>
      <c r="H49" s="7"/>
      <c r="I49" s="7"/>
      <c r="J49" s="7"/>
    </row>
    <row r="50" spans="2:10" ht="12.75">
      <c r="B50" s="4"/>
      <c r="C50" s="7"/>
      <c r="D50" s="83"/>
      <c r="E50" s="7"/>
      <c r="F50" s="7"/>
      <c r="G50" s="7"/>
      <c r="H50" s="7"/>
      <c r="I50" s="7"/>
      <c r="J50" s="7"/>
    </row>
    <row r="51" spans="2:10" ht="12.75">
      <c r="B51" s="4"/>
      <c r="C51" s="7"/>
      <c r="D51" s="83"/>
      <c r="E51" s="7"/>
      <c r="F51" s="7"/>
      <c r="G51" s="7"/>
      <c r="H51" s="7"/>
      <c r="I51" s="7"/>
      <c r="J51" s="7"/>
    </row>
    <row r="52" spans="2:10" ht="12.75">
      <c r="B52" s="4"/>
      <c r="C52" s="7"/>
      <c r="D52" s="83"/>
      <c r="E52" s="7"/>
      <c r="F52" s="7"/>
      <c r="G52" s="7"/>
      <c r="H52" s="7"/>
      <c r="I52" s="7"/>
      <c r="J52" s="7"/>
    </row>
  </sheetData>
  <printOptions/>
  <pageMargins left="0.75" right="0.75" top="1" bottom="1" header="0.4921259845" footer="0.4921259845"/>
  <pageSetup horizontalDpi="180" verticalDpi="180" orientation="portrait" paperSize="9" r:id="rId1"/>
  <ignoredErrors>
    <ignoredError sqref="C13:C14 C19 C23 C28" twoDigitTextYear="1"/>
    <ignoredError sqref="J11:J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T47"/>
  <sheetViews>
    <sheetView workbookViewId="0" topLeftCell="A1">
      <selection activeCell="A10" sqref="A1:A16384"/>
    </sheetView>
  </sheetViews>
  <sheetFormatPr defaultColWidth="9.140625" defaultRowHeight="12.75"/>
  <cols>
    <col min="1" max="1" width="2.8515625" style="4" customWidth="1"/>
    <col min="2" max="2" width="2.7109375" style="4" customWidth="1"/>
    <col min="3" max="3" width="8.140625" style="4" customWidth="1"/>
    <col min="4" max="4" width="7.140625" style="6" customWidth="1"/>
    <col min="5" max="5" width="5.421875" style="7" customWidth="1"/>
    <col min="6" max="6" width="10.140625" style="4" customWidth="1"/>
    <col min="7" max="7" width="5.57421875" style="7" customWidth="1"/>
    <col min="8" max="8" width="8.57421875" style="7" customWidth="1"/>
    <col min="9" max="9" width="4.8515625" style="7" customWidth="1"/>
    <col min="10" max="10" width="10.140625" style="7" customWidth="1"/>
    <col min="11" max="11" width="5.140625" style="7" customWidth="1"/>
    <col min="12" max="12" width="5.28125" style="7" customWidth="1"/>
    <col min="13" max="13" width="11.00390625" style="7" customWidth="1"/>
    <col min="14" max="14" width="5.57421875" style="7" customWidth="1"/>
    <col min="15" max="15" width="10.57421875" style="7" customWidth="1"/>
    <col min="16" max="16" width="5.00390625" style="7" customWidth="1"/>
    <col min="17" max="17" width="11.28125" style="7" customWidth="1"/>
    <col min="18" max="18" width="5.57421875" style="7" customWidth="1"/>
    <col min="19" max="19" width="2.140625" style="7" customWidth="1"/>
    <col min="20" max="20" width="5.421875" style="7" customWidth="1"/>
    <col min="21" max="16384" width="9.140625" style="4" customWidth="1"/>
  </cols>
  <sheetData>
    <row r="2" ht="11.25">
      <c r="C2" s="5" t="s">
        <v>23</v>
      </c>
    </row>
    <row r="3" ht="12" thickBot="1">
      <c r="C3" s="5"/>
    </row>
    <row r="4" spans="2:20" ht="12" thickBot="1">
      <c r="B4" s="10"/>
      <c r="C4" s="11" t="s">
        <v>16</v>
      </c>
      <c r="D4" s="12" t="s">
        <v>1</v>
      </c>
      <c r="E4" s="14" t="s">
        <v>2</v>
      </c>
      <c r="F4" s="41"/>
      <c r="G4" s="41"/>
      <c r="H4" s="41"/>
      <c r="I4" s="41"/>
      <c r="J4" s="45"/>
      <c r="K4" s="16" t="s">
        <v>2</v>
      </c>
      <c r="L4" s="41" t="s">
        <v>3</v>
      </c>
      <c r="M4" s="41"/>
      <c r="N4" s="41"/>
      <c r="O4" s="41"/>
      <c r="P4" s="41"/>
      <c r="Q4" s="41"/>
      <c r="R4" s="85" t="s">
        <v>3</v>
      </c>
      <c r="S4" s="9"/>
      <c r="T4" s="85" t="s">
        <v>2</v>
      </c>
    </row>
    <row r="5" spans="2:20" ht="11.25">
      <c r="B5" s="42"/>
      <c r="C5" s="24" t="s">
        <v>0</v>
      </c>
      <c r="D5" s="46" t="s">
        <v>19</v>
      </c>
      <c r="E5" s="14" t="s">
        <v>18</v>
      </c>
      <c r="F5" s="15" t="s">
        <v>4</v>
      </c>
      <c r="G5" s="14" t="s">
        <v>18</v>
      </c>
      <c r="H5" s="15" t="s">
        <v>4</v>
      </c>
      <c r="I5" s="14" t="s">
        <v>18</v>
      </c>
      <c r="J5" s="15" t="s">
        <v>4</v>
      </c>
      <c r="K5" s="47" t="s">
        <v>18</v>
      </c>
      <c r="L5" s="41" t="s">
        <v>18</v>
      </c>
      <c r="M5" s="15" t="s">
        <v>4</v>
      </c>
      <c r="N5" s="14" t="s">
        <v>18</v>
      </c>
      <c r="O5" s="15" t="s">
        <v>4</v>
      </c>
      <c r="P5" s="14" t="s">
        <v>18</v>
      </c>
      <c r="Q5" s="41" t="s">
        <v>4</v>
      </c>
      <c r="R5" s="86" t="s">
        <v>18</v>
      </c>
      <c r="S5" s="23"/>
      <c r="T5" s="86" t="s">
        <v>3</v>
      </c>
    </row>
    <row r="6" spans="2:20" ht="12" thickBot="1">
      <c r="B6" s="17"/>
      <c r="C6" s="18"/>
      <c r="D6" s="19"/>
      <c r="E6" s="20" t="s">
        <v>20</v>
      </c>
      <c r="F6" s="21"/>
      <c r="G6" s="20" t="s">
        <v>21</v>
      </c>
      <c r="H6" s="21"/>
      <c r="I6" s="20" t="s">
        <v>22</v>
      </c>
      <c r="J6" s="44"/>
      <c r="K6" s="22" t="s">
        <v>125</v>
      </c>
      <c r="L6" s="48" t="s">
        <v>20</v>
      </c>
      <c r="M6" s="21"/>
      <c r="N6" s="20" t="s">
        <v>21</v>
      </c>
      <c r="O6" s="21"/>
      <c r="P6" s="20" t="s">
        <v>22</v>
      </c>
      <c r="Q6" s="43"/>
      <c r="R6" s="87" t="s">
        <v>125</v>
      </c>
      <c r="S6" s="23"/>
      <c r="T6" s="87" t="s">
        <v>125</v>
      </c>
    </row>
    <row r="7" spans="2:20" ht="11.25">
      <c r="B7" s="49">
        <v>1</v>
      </c>
      <c r="C7" s="50" t="s">
        <v>143</v>
      </c>
      <c r="D7" s="51" t="s">
        <v>25</v>
      </c>
      <c r="E7" s="52">
        <v>59</v>
      </c>
      <c r="F7" s="53" t="s">
        <v>26</v>
      </c>
      <c r="G7" s="54">
        <v>12</v>
      </c>
      <c r="H7" s="53" t="s">
        <v>28</v>
      </c>
      <c r="I7" s="55">
        <v>3</v>
      </c>
      <c r="J7" s="56" t="s">
        <v>27</v>
      </c>
      <c r="K7" s="57">
        <f>SUM(E7+G7+I7)</f>
        <v>74</v>
      </c>
      <c r="L7" s="52">
        <v>13</v>
      </c>
      <c r="M7" s="53" t="s">
        <v>29</v>
      </c>
      <c r="N7" s="54">
        <v>9</v>
      </c>
      <c r="O7" s="53" t="s">
        <v>30</v>
      </c>
      <c r="P7" s="54"/>
      <c r="Q7" s="58"/>
      <c r="R7" s="57">
        <f>SUM(L7+N7+P7)</f>
        <v>22</v>
      </c>
      <c r="S7" s="8"/>
      <c r="T7" s="57">
        <f>SUM(K7+R7)</f>
        <v>96</v>
      </c>
    </row>
    <row r="8" spans="2:20" ht="11.25">
      <c r="B8" s="60">
        <v>2</v>
      </c>
      <c r="C8" s="25" t="s">
        <v>142</v>
      </c>
      <c r="D8" s="61" t="s">
        <v>32</v>
      </c>
      <c r="E8" s="62">
        <v>98</v>
      </c>
      <c r="F8" s="63" t="s">
        <v>6</v>
      </c>
      <c r="G8" s="59"/>
      <c r="H8" s="63"/>
      <c r="I8" s="64"/>
      <c r="J8" s="63"/>
      <c r="K8" s="65">
        <f aca="true" t="shared" si="0" ref="K8:K30">SUM(E8+G8+I8)</f>
        <v>98</v>
      </c>
      <c r="L8" s="62">
        <v>11</v>
      </c>
      <c r="M8" s="63" t="s">
        <v>10</v>
      </c>
      <c r="N8" s="59">
        <v>3</v>
      </c>
      <c r="O8" s="56" t="s">
        <v>30</v>
      </c>
      <c r="P8" s="59"/>
      <c r="Q8" s="66"/>
      <c r="R8" s="88">
        <f aca="true" t="shared" si="1" ref="R8:R30">SUM(L8+N8+P8)</f>
        <v>14</v>
      </c>
      <c r="S8" s="8"/>
      <c r="T8" s="88">
        <f aca="true" t="shared" si="2" ref="T8:T30">SUM(K8+R8)</f>
        <v>112</v>
      </c>
    </row>
    <row r="9" spans="2:20" ht="11.25">
      <c r="B9" s="60">
        <v>3</v>
      </c>
      <c r="C9" s="25" t="s">
        <v>141</v>
      </c>
      <c r="D9" s="61" t="s">
        <v>34</v>
      </c>
      <c r="E9" s="62">
        <v>18</v>
      </c>
      <c r="F9" s="63" t="s">
        <v>13</v>
      </c>
      <c r="G9" s="59">
        <v>7</v>
      </c>
      <c r="H9" s="63" t="s">
        <v>122</v>
      </c>
      <c r="I9" s="64">
        <v>2</v>
      </c>
      <c r="J9" s="63" t="s">
        <v>35</v>
      </c>
      <c r="K9" s="65">
        <f t="shared" si="0"/>
        <v>27</v>
      </c>
      <c r="L9" s="62">
        <v>1</v>
      </c>
      <c r="M9" s="63" t="s">
        <v>36</v>
      </c>
      <c r="N9" s="59">
        <v>1</v>
      </c>
      <c r="O9" s="63" t="s">
        <v>37</v>
      </c>
      <c r="P9" s="59">
        <v>1</v>
      </c>
      <c r="Q9" s="67" t="s">
        <v>38</v>
      </c>
      <c r="R9" s="88">
        <f t="shared" si="1"/>
        <v>3</v>
      </c>
      <c r="S9" s="8"/>
      <c r="T9" s="88">
        <f t="shared" si="2"/>
        <v>30</v>
      </c>
    </row>
    <row r="10" spans="2:20" ht="11.25">
      <c r="B10" s="60">
        <v>4</v>
      </c>
      <c r="C10" s="25" t="s">
        <v>140</v>
      </c>
      <c r="D10" s="61" t="s">
        <v>40</v>
      </c>
      <c r="E10" s="62">
        <v>27</v>
      </c>
      <c r="F10" s="63" t="s">
        <v>46</v>
      </c>
      <c r="G10" s="59">
        <v>5</v>
      </c>
      <c r="H10" s="63" t="s">
        <v>47</v>
      </c>
      <c r="I10" s="64">
        <v>1</v>
      </c>
      <c r="J10" s="63" t="s">
        <v>48</v>
      </c>
      <c r="K10" s="65">
        <f t="shared" si="0"/>
        <v>33</v>
      </c>
      <c r="L10" s="62">
        <v>3</v>
      </c>
      <c r="M10" s="63" t="s">
        <v>9</v>
      </c>
      <c r="N10" s="59">
        <v>5</v>
      </c>
      <c r="O10" s="63" t="s">
        <v>49</v>
      </c>
      <c r="P10" s="59"/>
      <c r="Q10" s="67"/>
      <c r="R10" s="88">
        <f t="shared" si="1"/>
        <v>8</v>
      </c>
      <c r="S10" s="8"/>
      <c r="T10" s="88">
        <f t="shared" si="2"/>
        <v>41</v>
      </c>
    </row>
    <row r="11" spans="2:20" ht="11.25">
      <c r="B11" s="60">
        <v>5</v>
      </c>
      <c r="C11" s="25" t="s">
        <v>139</v>
      </c>
      <c r="D11" s="61" t="s">
        <v>51</v>
      </c>
      <c r="E11" s="62">
        <v>104</v>
      </c>
      <c r="F11" s="63" t="s">
        <v>13</v>
      </c>
      <c r="G11" s="59"/>
      <c r="H11" s="63"/>
      <c r="I11" s="64"/>
      <c r="J11" s="63"/>
      <c r="K11" s="65">
        <f t="shared" si="0"/>
        <v>104</v>
      </c>
      <c r="L11" s="62">
        <v>15</v>
      </c>
      <c r="M11" s="63" t="s">
        <v>10</v>
      </c>
      <c r="N11" s="59"/>
      <c r="O11" s="63"/>
      <c r="P11" s="59"/>
      <c r="Q11" s="67"/>
      <c r="R11" s="88">
        <f t="shared" si="1"/>
        <v>15</v>
      </c>
      <c r="S11" s="8"/>
      <c r="T11" s="88">
        <f t="shared" si="2"/>
        <v>119</v>
      </c>
    </row>
    <row r="12" spans="2:20" ht="11.25">
      <c r="B12" s="60">
        <v>6</v>
      </c>
      <c r="C12" s="25" t="s">
        <v>138</v>
      </c>
      <c r="D12" s="61" t="s">
        <v>52</v>
      </c>
      <c r="E12" s="62">
        <v>17</v>
      </c>
      <c r="F12" s="63" t="s">
        <v>54</v>
      </c>
      <c r="G12" s="59">
        <v>7</v>
      </c>
      <c r="H12" s="63" t="s">
        <v>55</v>
      </c>
      <c r="I12" s="64">
        <v>2</v>
      </c>
      <c r="J12" s="63" t="s">
        <v>48</v>
      </c>
      <c r="K12" s="65">
        <f t="shared" si="0"/>
        <v>26</v>
      </c>
      <c r="L12" s="62">
        <v>2</v>
      </c>
      <c r="M12" s="63" t="s">
        <v>10</v>
      </c>
      <c r="N12" s="59">
        <v>7</v>
      </c>
      <c r="O12" s="63" t="s">
        <v>56</v>
      </c>
      <c r="P12" s="59">
        <v>1</v>
      </c>
      <c r="Q12" s="67" t="s">
        <v>38</v>
      </c>
      <c r="R12" s="88">
        <f t="shared" si="1"/>
        <v>10</v>
      </c>
      <c r="S12" s="8"/>
      <c r="T12" s="88">
        <f t="shared" si="2"/>
        <v>36</v>
      </c>
    </row>
    <row r="13" spans="2:20" ht="11.25">
      <c r="B13" s="60">
        <v>7</v>
      </c>
      <c r="C13" s="25" t="s">
        <v>137</v>
      </c>
      <c r="D13" s="61" t="s">
        <v>58</v>
      </c>
      <c r="E13" s="62"/>
      <c r="F13" s="63" t="s">
        <v>61</v>
      </c>
      <c r="G13" s="59"/>
      <c r="H13" s="63"/>
      <c r="I13" s="64"/>
      <c r="J13" s="63"/>
      <c r="K13" s="65"/>
      <c r="L13" s="62"/>
      <c r="M13" s="63"/>
      <c r="N13" s="59"/>
      <c r="O13" s="63"/>
      <c r="P13" s="59"/>
      <c r="Q13" s="67"/>
      <c r="R13" s="88"/>
      <c r="S13" s="8"/>
      <c r="T13" s="88"/>
    </row>
    <row r="14" spans="2:20" ht="11.25">
      <c r="B14" s="60">
        <v>8</v>
      </c>
      <c r="C14" s="25" t="s">
        <v>136</v>
      </c>
      <c r="D14" s="61" t="s">
        <v>60</v>
      </c>
      <c r="E14" s="62">
        <v>13</v>
      </c>
      <c r="F14" s="63" t="s">
        <v>54</v>
      </c>
      <c r="G14" s="59">
        <v>4</v>
      </c>
      <c r="H14" s="63" t="s">
        <v>62</v>
      </c>
      <c r="I14" s="64">
        <v>1</v>
      </c>
      <c r="J14" s="63" t="s">
        <v>63</v>
      </c>
      <c r="K14" s="65">
        <f t="shared" si="0"/>
        <v>18</v>
      </c>
      <c r="L14" s="62">
        <v>3</v>
      </c>
      <c r="M14" s="63" t="s">
        <v>11</v>
      </c>
      <c r="N14" s="59">
        <v>9</v>
      </c>
      <c r="O14" s="63" t="s">
        <v>64</v>
      </c>
      <c r="P14" s="59"/>
      <c r="Q14" s="67"/>
      <c r="R14" s="88">
        <f t="shared" si="1"/>
        <v>12</v>
      </c>
      <c r="S14" s="8"/>
      <c r="T14" s="88">
        <f t="shared" si="2"/>
        <v>30</v>
      </c>
    </row>
    <row r="15" spans="2:20" ht="11.25">
      <c r="B15" s="60">
        <v>9</v>
      </c>
      <c r="C15" s="25" t="s">
        <v>135</v>
      </c>
      <c r="D15" s="61" t="s">
        <v>66</v>
      </c>
      <c r="E15" s="62">
        <v>86</v>
      </c>
      <c r="F15" s="63" t="s">
        <v>26</v>
      </c>
      <c r="G15" s="59">
        <v>6</v>
      </c>
      <c r="H15" s="63" t="s">
        <v>67</v>
      </c>
      <c r="I15" s="64"/>
      <c r="J15" s="63"/>
      <c r="K15" s="65">
        <f t="shared" si="0"/>
        <v>92</v>
      </c>
      <c r="L15" s="62">
        <v>25</v>
      </c>
      <c r="M15" s="63" t="s">
        <v>10</v>
      </c>
      <c r="N15" s="59">
        <v>5</v>
      </c>
      <c r="O15" s="63" t="s">
        <v>68</v>
      </c>
      <c r="P15" s="59"/>
      <c r="Q15" s="67"/>
      <c r="R15" s="88">
        <f t="shared" si="1"/>
        <v>30</v>
      </c>
      <c r="S15" s="8"/>
      <c r="T15" s="88">
        <f t="shared" si="2"/>
        <v>122</v>
      </c>
    </row>
    <row r="16" spans="2:20" ht="11.25">
      <c r="B16" s="60">
        <v>10</v>
      </c>
      <c r="C16" s="25" t="s">
        <v>134</v>
      </c>
      <c r="D16" s="61" t="s">
        <v>70</v>
      </c>
      <c r="E16" s="62">
        <v>36</v>
      </c>
      <c r="F16" s="63" t="s">
        <v>13</v>
      </c>
      <c r="G16" s="59">
        <v>3</v>
      </c>
      <c r="H16" s="63" t="s">
        <v>55</v>
      </c>
      <c r="I16" s="64"/>
      <c r="J16" s="63"/>
      <c r="K16" s="65">
        <f t="shared" si="0"/>
        <v>39</v>
      </c>
      <c r="L16" s="62">
        <v>6</v>
      </c>
      <c r="M16" s="63" t="s">
        <v>7</v>
      </c>
      <c r="N16" s="59">
        <v>4</v>
      </c>
      <c r="O16" s="63" t="s">
        <v>71</v>
      </c>
      <c r="P16" s="59"/>
      <c r="Q16" s="67"/>
      <c r="R16" s="88">
        <f t="shared" si="1"/>
        <v>10</v>
      </c>
      <c r="S16" s="8"/>
      <c r="T16" s="88">
        <f t="shared" si="2"/>
        <v>49</v>
      </c>
    </row>
    <row r="17" spans="2:20" ht="11.25">
      <c r="B17" s="60">
        <v>11</v>
      </c>
      <c r="C17" s="25" t="s">
        <v>133</v>
      </c>
      <c r="D17" s="61" t="s">
        <v>73</v>
      </c>
      <c r="E17" s="62">
        <v>104</v>
      </c>
      <c r="F17" s="68" t="s">
        <v>74</v>
      </c>
      <c r="G17" s="59">
        <v>8</v>
      </c>
      <c r="H17" s="63" t="s">
        <v>75</v>
      </c>
      <c r="I17" s="64"/>
      <c r="J17" s="63"/>
      <c r="K17" s="65">
        <f t="shared" si="0"/>
        <v>112</v>
      </c>
      <c r="L17" s="62"/>
      <c r="M17" s="63"/>
      <c r="N17" s="59"/>
      <c r="O17" s="63"/>
      <c r="P17" s="59"/>
      <c r="Q17" s="67"/>
      <c r="R17" s="88">
        <f t="shared" si="1"/>
        <v>0</v>
      </c>
      <c r="S17" s="8"/>
      <c r="T17" s="88">
        <f t="shared" si="2"/>
        <v>112</v>
      </c>
    </row>
    <row r="18" spans="2:20" ht="11.25">
      <c r="B18" s="60">
        <v>12</v>
      </c>
      <c r="C18" s="25" t="s">
        <v>131</v>
      </c>
      <c r="D18" s="61" t="s">
        <v>73</v>
      </c>
      <c r="E18" s="62"/>
      <c r="F18" s="63"/>
      <c r="G18" s="59"/>
      <c r="H18" s="63"/>
      <c r="I18" s="64"/>
      <c r="J18" s="63"/>
      <c r="K18" s="65">
        <f t="shared" si="0"/>
        <v>0</v>
      </c>
      <c r="L18" s="62">
        <v>26</v>
      </c>
      <c r="M18" s="63" t="s">
        <v>77</v>
      </c>
      <c r="N18" s="59">
        <v>4</v>
      </c>
      <c r="O18" s="63" t="s">
        <v>64</v>
      </c>
      <c r="P18" s="59"/>
      <c r="Q18" s="67"/>
      <c r="R18" s="88">
        <f t="shared" si="1"/>
        <v>30</v>
      </c>
      <c r="S18" s="8"/>
      <c r="T18" s="88">
        <f t="shared" si="2"/>
        <v>30</v>
      </c>
    </row>
    <row r="19" spans="2:20" ht="11.25">
      <c r="B19" s="60">
        <v>13</v>
      </c>
      <c r="C19" s="25" t="s">
        <v>132</v>
      </c>
      <c r="D19" s="61" t="s">
        <v>79</v>
      </c>
      <c r="E19" s="62">
        <v>22</v>
      </c>
      <c r="F19" s="63" t="s">
        <v>8</v>
      </c>
      <c r="G19" s="59">
        <v>4</v>
      </c>
      <c r="H19" s="63" t="s">
        <v>80</v>
      </c>
      <c r="I19" s="64">
        <v>3</v>
      </c>
      <c r="J19" s="63" t="s">
        <v>81</v>
      </c>
      <c r="K19" s="65">
        <f t="shared" si="0"/>
        <v>29</v>
      </c>
      <c r="L19" s="62">
        <v>8</v>
      </c>
      <c r="M19" s="63" t="s">
        <v>9</v>
      </c>
      <c r="N19" s="59">
        <v>6</v>
      </c>
      <c r="O19" s="56" t="s">
        <v>30</v>
      </c>
      <c r="P19" s="59"/>
      <c r="Q19" s="27"/>
      <c r="R19" s="88">
        <f t="shared" si="1"/>
        <v>14</v>
      </c>
      <c r="S19" s="8"/>
      <c r="T19" s="88">
        <f t="shared" si="2"/>
        <v>43</v>
      </c>
    </row>
    <row r="20" spans="2:20" ht="11.25">
      <c r="B20" s="60">
        <v>14</v>
      </c>
      <c r="C20" s="25" t="s">
        <v>131</v>
      </c>
      <c r="D20" s="61" t="s">
        <v>5</v>
      </c>
      <c r="E20" s="62">
        <v>15</v>
      </c>
      <c r="F20" s="63" t="s">
        <v>14</v>
      </c>
      <c r="G20" s="59">
        <v>4</v>
      </c>
      <c r="H20" s="63" t="s">
        <v>83</v>
      </c>
      <c r="I20" s="64">
        <v>1</v>
      </c>
      <c r="J20" s="63" t="s">
        <v>84</v>
      </c>
      <c r="K20" s="65">
        <f t="shared" si="0"/>
        <v>20</v>
      </c>
      <c r="L20" s="62">
        <v>4</v>
      </c>
      <c r="M20" s="63" t="s">
        <v>11</v>
      </c>
      <c r="N20" s="59">
        <v>6</v>
      </c>
      <c r="O20" s="63" t="s">
        <v>71</v>
      </c>
      <c r="P20" s="59">
        <v>1</v>
      </c>
      <c r="Q20" s="67" t="s">
        <v>38</v>
      </c>
      <c r="R20" s="88">
        <f t="shared" si="1"/>
        <v>11</v>
      </c>
      <c r="S20" s="8"/>
      <c r="T20" s="88">
        <f t="shared" si="2"/>
        <v>31</v>
      </c>
    </row>
    <row r="21" spans="2:20" ht="11.25">
      <c r="B21" s="60">
        <v>15</v>
      </c>
      <c r="C21" s="25" t="s">
        <v>130</v>
      </c>
      <c r="D21" s="61" t="s">
        <v>86</v>
      </c>
      <c r="E21" s="62">
        <v>23</v>
      </c>
      <c r="F21" s="63" t="s">
        <v>54</v>
      </c>
      <c r="G21" s="59">
        <v>6</v>
      </c>
      <c r="H21" s="63" t="s">
        <v>87</v>
      </c>
      <c r="I21" s="69">
        <v>10</v>
      </c>
      <c r="J21" s="63" t="s">
        <v>88</v>
      </c>
      <c r="K21" s="65">
        <f t="shared" si="0"/>
        <v>39</v>
      </c>
      <c r="L21" s="62">
        <v>1</v>
      </c>
      <c r="M21" s="63" t="s">
        <v>11</v>
      </c>
      <c r="N21" s="59">
        <v>5</v>
      </c>
      <c r="O21" s="63" t="s">
        <v>89</v>
      </c>
      <c r="P21" s="59"/>
      <c r="Q21" s="67"/>
      <c r="R21" s="88">
        <f t="shared" si="1"/>
        <v>6</v>
      </c>
      <c r="S21" s="8"/>
      <c r="T21" s="88">
        <f t="shared" si="2"/>
        <v>45</v>
      </c>
    </row>
    <row r="22" spans="2:20" ht="11.25">
      <c r="B22" s="60">
        <v>16</v>
      </c>
      <c r="C22" s="25" t="s">
        <v>126</v>
      </c>
      <c r="D22" s="61" t="s">
        <v>91</v>
      </c>
      <c r="E22" s="62">
        <v>36</v>
      </c>
      <c r="F22" s="63" t="s">
        <v>6</v>
      </c>
      <c r="G22" s="59">
        <v>10</v>
      </c>
      <c r="H22" s="63" t="s">
        <v>92</v>
      </c>
      <c r="I22" s="64">
        <v>3</v>
      </c>
      <c r="J22" s="63" t="s">
        <v>93</v>
      </c>
      <c r="K22" s="65">
        <f t="shared" si="0"/>
        <v>49</v>
      </c>
      <c r="L22" s="62">
        <v>11</v>
      </c>
      <c r="M22" s="63" t="s">
        <v>9</v>
      </c>
      <c r="N22" s="59">
        <v>6</v>
      </c>
      <c r="O22" s="63" t="s">
        <v>94</v>
      </c>
      <c r="P22" s="59"/>
      <c r="Q22" s="67"/>
      <c r="R22" s="88">
        <f t="shared" si="1"/>
        <v>17</v>
      </c>
      <c r="S22" s="8"/>
      <c r="T22" s="88">
        <f t="shared" si="2"/>
        <v>66</v>
      </c>
    </row>
    <row r="23" spans="2:20" ht="11.25">
      <c r="B23" s="60">
        <v>17</v>
      </c>
      <c r="C23" s="25" t="s">
        <v>129</v>
      </c>
      <c r="D23" s="61" t="s">
        <v>96</v>
      </c>
      <c r="E23" s="62">
        <v>47</v>
      </c>
      <c r="F23" s="63" t="s">
        <v>13</v>
      </c>
      <c r="G23" s="59">
        <v>3</v>
      </c>
      <c r="H23" s="63" t="s">
        <v>97</v>
      </c>
      <c r="I23" s="64">
        <v>1</v>
      </c>
      <c r="J23" s="63" t="s">
        <v>93</v>
      </c>
      <c r="K23" s="65">
        <f t="shared" si="0"/>
        <v>51</v>
      </c>
      <c r="L23" s="62">
        <v>4</v>
      </c>
      <c r="M23" s="63" t="s">
        <v>9</v>
      </c>
      <c r="N23" s="59">
        <v>4</v>
      </c>
      <c r="O23" s="63" t="s">
        <v>64</v>
      </c>
      <c r="P23" s="59"/>
      <c r="Q23" s="67"/>
      <c r="R23" s="88">
        <f t="shared" si="1"/>
        <v>8</v>
      </c>
      <c r="S23" s="8"/>
      <c r="T23" s="88">
        <f t="shared" si="2"/>
        <v>59</v>
      </c>
    </row>
    <row r="24" spans="2:20" ht="11.25">
      <c r="B24" s="60">
        <v>18</v>
      </c>
      <c r="C24" s="25" t="s">
        <v>147</v>
      </c>
      <c r="D24" s="61" t="s">
        <v>99</v>
      </c>
      <c r="E24" s="62">
        <v>22</v>
      </c>
      <c r="F24" s="63" t="s">
        <v>100</v>
      </c>
      <c r="G24" s="59">
        <v>10</v>
      </c>
      <c r="H24" s="63" t="s">
        <v>97</v>
      </c>
      <c r="I24" s="64">
        <v>2</v>
      </c>
      <c r="J24" s="63" t="s">
        <v>93</v>
      </c>
      <c r="K24" s="65">
        <f t="shared" si="0"/>
        <v>34</v>
      </c>
      <c r="L24" s="62">
        <v>5</v>
      </c>
      <c r="M24" s="63" t="s">
        <v>9</v>
      </c>
      <c r="N24" s="59">
        <v>6</v>
      </c>
      <c r="O24" s="63" t="s">
        <v>101</v>
      </c>
      <c r="P24" s="59"/>
      <c r="Q24" s="67"/>
      <c r="R24" s="88">
        <f t="shared" si="1"/>
        <v>11</v>
      </c>
      <c r="S24" s="8"/>
      <c r="T24" s="88">
        <f t="shared" si="2"/>
        <v>45</v>
      </c>
    </row>
    <row r="25" spans="2:20" ht="11.25">
      <c r="B25" s="60">
        <v>19</v>
      </c>
      <c r="C25" s="25" t="s">
        <v>127</v>
      </c>
      <c r="D25" s="61" t="s">
        <v>102</v>
      </c>
      <c r="E25" s="62">
        <v>111</v>
      </c>
      <c r="F25" s="63" t="s">
        <v>103</v>
      </c>
      <c r="G25" s="59"/>
      <c r="H25" s="63"/>
      <c r="I25" s="64"/>
      <c r="J25" s="63"/>
      <c r="K25" s="65">
        <f t="shared" si="0"/>
        <v>111</v>
      </c>
      <c r="L25" s="62">
        <v>27</v>
      </c>
      <c r="M25" s="70" t="s">
        <v>123</v>
      </c>
      <c r="N25" s="59"/>
      <c r="O25" s="63"/>
      <c r="P25" s="59"/>
      <c r="Q25" s="67"/>
      <c r="R25" s="88">
        <f t="shared" si="1"/>
        <v>27</v>
      </c>
      <c r="S25" s="8"/>
      <c r="T25" s="88">
        <f t="shared" si="2"/>
        <v>138</v>
      </c>
    </row>
    <row r="26" spans="2:20" ht="11.25">
      <c r="B26" s="60"/>
      <c r="C26" s="25"/>
      <c r="D26" s="61"/>
      <c r="E26" s="62"/>
      <c r="F26" s="63" t="s">
        <v>6</v>
      </c>
      <c r="G26" s="59"/>
      <c r="H26" s="63"/>
      <c r="I26" s="64"/>
      <c r="J26" s="63"/>
      <c r="K26" s="65"/>
      <c r="L26" s="62"/>
      <c r="M26" s="63" t="s">
        <v>10</v>
      </c>
      <c r="N26" s="59"/>
      <c r="O26" s="63"/>
      <c r="P26" s="59"/>
      <c r="Q26" s="67"/>
      <c r="R26" s="88"/>
      <c r="S26" s="8"/>
      <c r="T26" s="88"/>
    </row>
    <row r="27" spans="2:20" ht="11.25">
      <c r="B27" s="60">
        <v>20</v>
      </c>
      <c r="C27" s="25" t="s">
        <v>128</v>
      </c>
      <c r="D27" s="61" t="s">
        <v>105</v>
      </c>
      <c r="E27" s="62">
        <v>25</v>
      </c>
      <c r="F27" s="63" t="s">
        <v>12</v>
      </c>
      <c r="G27" s="59">
        <v>3</v>
      </c>
      <c r="H27" s="63" t="s">
        <v>106</v>
      </c>
      <c r="I27" s="64"/>
      <c r="J27" s="63"/>
      <c r="K27" s="65">
        <f t="shared" si="0"/>
        <v>28</v>
      </c>
      <c r="L27" s="62">
        <v>8</v>
      </c>
      <c r="M27" s="63" t="s">
        <v>107</v>
      </c>
      <c r="N27" s="59">
        <v>6</v>
      </c>
      <c r="O27" s="63" t="s">
        <v>108</v>
      </c>
      <c r="P27" s="59">
        <v>1</v>
      </c>
      <c r="Q27" s="67" t="s">
        <v>109</v>
      </c>
      <c r="R27" s="88">
        <f t="shared" si="1"/>
        <v>15</v>
      </c>
      <c r="S27" s="8"/>
      <c r="T27" s="88">
        <f t="shared" si="2"/>
        <v>43</v>
      </c>
    </row>
    <row r="28" spans="2:20" ht="11.25">
      <c r="B28" s="60">
        <v>21</v>
      </c>
      <c r="C28" s="25" t="s">
        <v>144</v>
      </c>
      <c r="D28" s="61" t="s">
        <v>111</v>
      </c>
      <c r="E28" s="62">
        <v>19</v>
      </c>
      <c r="F28" s="63" t="s">
        <v>120</v>
      </c>
      <c r="G28" s="59">
        <v>2</v>
      </c>
      <c r="H28" s="63" t="s">
        <v>121</v>
      </c>
      <c r="I28" s="64"/>
      <c r="J28" s="63"/>
      <c r="K28" s="65">
        <f t="shared" si="0"/>
        <v>21</v>
      </c>
      <c r="L28" s="62">
        <v>4</v>
      </c>
      <c r="M28" s="63" t="s">
        <v>112</v>
      </c>
      <c r="N28" s="59"/>
      <c r="O28" s="63"/>
      <c r="P28" s="59"/>
      <c r="Q28" s="67"/>
      <c r="R28" s="88">
        <f t="shared" si="1"/>
        <v>4</v>
      </c>
      <c r="S28" s="8"/>
      <c r="T28" s="88">
        <f t="shared" si="2"/>
        <v>25</v>
      </c>
    </row>
    <row r="29" spans="2:20" ht="11.25">
      <c r="B29" s="60">
        <v>22</v>
      </c>
      <c r="C29" s="25" t="s">
        <v>145</v>
      </c>
      <c r="D29" s="61" t="s">
        <v>114</v>
      </c>
      <c r="E29" s="62">
        <v>37</v>
      </c>
      <c r="F29" s="63" t="s">
        <v>6</v>
      </c>
      <c r="G29" s="59">
        <v>3</v>
      </c>
      <c r="H29" s="63" t="s">
        <v>97</v>
      </c>
      <c r="I29" s="64">
        <v>1</v>
      </c>
      <c r="J29" s="63" t="s">
        <v>81</v>
      </c>
      <c r="K29" s="65">
        <f t="shared" si="0"/>
        <v>41</v>
      </c>
      <c r="L29" s="62">
        <v>6</v>
      </c>
      <c r="M29" s="63" t="s">
        <v>10</v>
      </c>
      <c r="N29" s="59">
        <v>5</v>
      </c>
      <c r="O29" s="63" t="s">
        <v>124</v>
      </c>
      <c r="P29" s="59"/>
      <c r="Q29" s="67"/>
      <c r="R29" s="88">
        <f t="shared" si="1"/>
        <v>11</v>
      </c>
      <c r="S29" s="8"/>
      <c r="T29" s="88">
        <f t="shared" si="2"/>
        <v>52</v>
      </c>
    </row>
    <row r="30" spans="2:20" ht="12" thickBot="1">
      <c r="B30" s="71">
        <v>23</v>
      </c>
      <c r="C30" s="72" t="s">
        <v>146</v>
      </c>
      <c r="D30" s="73" t="s">
        <v>116</v>
      </c>
      <c r="E30" s="74">
        <v>17</v>
      </c>
      <c r="F30" s="75" t="s">
        <v>117</v>
      </c>
      <c r="G30" s="76">
        <v>9</v>
      </c>
      <c r="H30" s="75" t="s">
        <v>118</v>
      </c>
      <c r="I30" s="64"/>
      <c r="J30" s="75"/>
      <c r="K30" s="77">
        <f t="shared" si="0"/>
        <v>26</v>
      </c>
      <c r="L30" s="74">
        <v>4</v>
      </c>
      <c r="M30" s="75" t="s">
        <v>15</v>
      </c>
      <c r="N30" s="76">
        <v>4</v>
      </c>
      <c r="O30" s="75" t="s">
        <v>82</v>
      </c>
      <c r="P30" s="76"/>
      <c r="Q30" s="78"/>
      <c r="R30" s="89">
        <f t="shared" si="1"/>
        <v>8</v>
      </c>
      <c r="S30" s="8"/>
      <c r="T30" s="89">
        <f t="shared" si="2"/>
        <v>34</v>
      </c>
    </row>
    <row r="31" spans="3:20" ht="11.25">
      <c r="C31" s="5" t="s">
        <v>17</v>
      </c>
      <c r="D31" s="79"/>
      <c r="E31" s="38">
        <f>SUM(E7:E30)</f>
        <v>936</v>
      </c>
      <c r="F31" s="80"/>
      <c r="G31" s="38">
        <f>SUM(G7:G30)</f>
        <v>106</v>
      </c>
      <c r="H31" s="38"/>
      <c r="I31" s="38">
        <f>SUM(I7:I30)</f>
        <v>30</v>
      </c>
      <c r="J31" s="38"/>
      <c r="K31" s="38">
        <f>SUM(K7:K30)</f>
        <v>1072</v>
      </c>
      <c r="L31" s="38">
        <f>SUM(L7:L30)</f>
        <v>187</v>
      </c>
      <c r="M31" s="38"/>
      <c r="N31" s="38">
        <f>SUM(N7:N30)</f>
        <v>95</v>
      </c>
      <c r="O31" s="38"/>
      <c r="P31" s="38">
        <f>SUM(P7:P30)</f>
        <v>4</v>
      </c>
      <c r="Q31" s="38"/>
      <c r="R31" s="38">
        <f>SUM(R7:R30)</f>
        <v>286</v>
      </c>
      <c r="S31" s="38"/>
      <c r="T31" s="83">
        <f>SUM(T7:T30)</f>
        <v>1358</v>
      </c>
    </row>
    <row r="32" spans="3:19" ht="11.25">
      <c r="C32" s="5"/>
      <c r="D32" s="79"/>
      <c r="E32" s="38"/>
      <c r="F32" s="80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3:19" ht="11.25">
      <c r="C33" s="29"/>
      <c r="D33" s="28"/>
      <c r="L33" s="29"/>
      <c r="M33" s="23"/>
      <c r="N33" s="13"/>
      <c r="O33" s="13"/>
      <c r="P33" s="13"/>
      <c r="Q33" s="13"/>
      <c r="R33" s="8"/>
      <c r="S33" s="8"/>
    </row>
    <row r="34" spans="3:19" ht="11.25">
      <c r="C34" s="30"/>
      <c r="D34" s="26"/>
      <c r="L34" s="30"/>
      <c r="M34" s="31"/>
      <c r="N34" s="32"/>
      <c r="O34" s="32"/>
      <c r="P34" s="32"/>
      <c r="Q34" s="32"/>
      <c r="R34" s="8"/>
      <c r="S34" s="8"/>
    </row>
    <row r="35" spans="3:19" ht="11.25">
      <c r="C35" s="24"/>
      <c r="D35" s="35"/>
      <c r="L35" s="33"/>
      <c r="M35" s="8"/>
      <c r="N35" s="34"/>
      <c r="O35" s="34"/>
      <c r="P35" s="34"/>
      <c r="Q35" s="34"/>
      <c r="R35" s="8"/>
      <c r="S35" s="8"/>
    </row>
    <row r="36" spans="3:19" ht="11.25">
      <c r="C36" s="24"/>
      <c r="D36" s="35"/>
      <c r="L36" s="33"/>
      <c r="M36" s="8"/>
      <c r="N36" s="34"/>
      <c r="O36" s="34"/>
      <c r="P36" s="34"/>
      <c r="Q36" s="34"/>
      <c r="R36" s="8"/>
      <c r="S36" s="8"/>
    </row>
    <row r="37" spans="3:19" ht="11.25">
      <c r="C37" s="24"/>
      <c r="D37" s="35"/>
      <c r="L37" s="33"/>
      <c r="M37" s="8"/>
      <c r="N37" s="34"/>
      <c r="O37" s="34"/>
      <c r="P37" s="34"/>
      <c r="Q37" s="34"/>
      <c r="R37" s="8"/>
      <c r="S37" s="8"/>
    </row>
    <row r="38" spans="3:19" ht="11.25">
      <c r="C38" s="24"/>
      <c r="D38" s="36"/>
      <c r="L38" s="33"/>
      <c r="M38" s="8"/>
      <c r="N38" s="34"/>
      <c r="O38" s="34"/>
      <c r="P38" s="34"/>
      <c r="Q38" s="34"/>
      <c r="R38" s="8"/>
      <c r="S38" s="8"/>
    </row>
    <row r="39" spans="3:19" ht="11.25">
      <c r="C39" s="24"/>
      <c r="D39" s="36"/>
      <c r="L39" s="33"/>
      <c r="M39" s="8"/>
      <c r="N39" s="34"/>
      <c r="O39" s="34"/>
      <c r="P39" s="34"/>
      <c r="Q39" s="34"/>
      <c r="R39" s="8"/>
      <c r="S39" s="8"/>
    </row>
    <row r="40" spans="3:19" ht="11.25">
      <c r="C40" s="24"/>
      <c r="D40" s="39"/>
      <c r="L40" s="33"/>
      <c r="M40" s="8"/>
      <c r="N40" s="34"/>
      <c r="O40" s="34"/>
      <c r="P40" s="34"/>
      <c r="Q40" s="34"/>
      <c r="R40" s="8"/>
      <c r="S40" s="8"/>
    </row>
    <row r="41" spans="3:19" ht="11.25">
      <c r="C41" s="24"/>
      <c r="D41" s="36"/>
      <c r="L41" s="33"/>
      <c r="M41" s="8"/>
      <c r="N41" s="34"/>
      <c r="O41" s="34"/>
      <c r="P41" s="34"/>
      <c r="Q41" s="34"/>
      <c r="R41" s="8"/>
      <c r="S41" s="8"/>
    </row>
    <row r="42" spans="3:19" ht="11.25">
      <c r="C42" s="24"/>
      <c r="D42" s="36"/>
      <c r="L42" s="33"/>
      <c r="M42" s="8"/>
      <c r="N42" s="34"/>
      <c r="O42" s="34"/>
      <c r="P42" s="34"/>
      <c r="Q42" s="34"/>
      <c r="R42" s="8"/>
      <c r="S42" s="8"/>
    </row>
    <row r="43" spans="3:19" ht="11.25">
      <c r="C43" s="24"/>
      <c r="D43" s="36"/>
      <c r="L43" s="33"/>
      <c r="M43" s="8"/>
      <c r="N43" s="34"/>
      <c r="O43" s="34"/>
      <c r="P43" s="34"/>
      <c r="Q43" s="34"/>
      <c r="R43" s="8"/>
      <c r="S43" s="8"/>
    </row>
    <row r="44" spans="3:12" ht="11.25">
      <c r="C44" s="24"/>
      <c r="D44" s="36"/>
      <c r="L44" s="37"/>
    </row>
    <row r="45" spans="3:4" ht="11.25">
      <c r="C45" s="24"/>
      <c r="D45" s="36"/>
    </row>
    <row r="46" spans="3:4" ht="11.25">
      <c r="C46" s="24"/>
      <c r="D46" s="36"/>
    </row>
    <row r="47" ht="11.25">
      <c r="D47" s="40"/>
    </row>
  </sheetData>
  <printOptions/>
  <pageMargins left="0.75" right="0.75" top="1" bottom="1" header="0.4921259845" footer="0.4921259845"/>
  <pageSetup horizontalDpi="180" verticalDpi="180" orientation="landscape" paperSize="9" r:id="rId1"/>
  <ignoredErrors>
    <ignoredError sqref="D5" numberStoredAsText="1"/>
    <ignoredError sqref="D14:D15 D20 D24 D3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prauzek</dc:creator>
  <cp:keywords/>
  <dc:description/>
  <cp:lastModifiedBy>mouckaj</cp:lastModifiedBy>
  <cp:lastPrinted>2006-11-13T18:48:18Z</cp:lastPrinted>
  <dcterms:created xsi:type="dcterms:W3CDTF">2005-12-08T11:37:28Z</dcterms:created>
  <dcterms:modified xsi:type="dcterms:W3CDTF">2007-01-29T15:24:32Z</dcterms:modified>
  <cp:category/>
  <cp:version/>
  <cp:contentType/>
  <cp:contentStatus/>
</cp:coreProperties>
</file>