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09" windowWidth="17402" windowHeight="9605" activeTab="0"/>
  </bookViews>
  <sheets>
    <sheet name="Hráči-vysledky" sheetId="1" r:id="rId1"/>
  </sheets>
  <definedNames/>
  <calcPr fullCalcOnLoad="1"/>
</workbook>
</file>

<file path=xl/sharedStrings.xml><?xml version="1.0" encoding="utf-8"?>
<sst xmlns="http://schemas.openxmlformats.org/spreadsheetml/2006/main" count="418" uniqueCount="207">
  <si>
    <t>PGCMO</t>
  </si>
  <si>
    <t>ZGCKR</t>
  </si>
  <si>
    <t>RGCML</t>
  </si>
  <si>
    <t>GCKVA</t>
  </si>
  <si>
    <t>GCHKR</t>
  </si>
  <si>
    <t>GCPRH</t>
  </si>
  <si>
    <t>11.0</t>
  </si>
  <si>
    <t>GCCPG</t>
  </si>
  <si>
    <t>GCKON</t>
  </si>
  <si>
    <t>GCCMS</t>
  </si>
  <si>
    <t>GKABR</t>
  </si>
  <si>
    <t>GCBER</t>
  </si>
  <si>
    <t>14.0</t>
  </si>
  <si>
    <t>GCKAR</t>
  </si>
  <si>
    <t>GCAUS</t>
  </si>
  <si>
    <t>GCPDY</t>
  </si>
  <si>
    <t>18.0</t>
  </si>
  <si>
    <t>A</t>
  </si>
  <si>
    <t>B</t>
  </si>
  <si>
    <t>Konopiště</t>
  </si>
  <si>
    <t>MARTINEC Arnošt</t>
  </si>
  <si>
    <t>KAREL Vojtěch</t>
  </si>
  <si>
    <t>POSPÍŠIL Bohumil</t>
  </si>
  <si>
    <t>FUCHS Jaromír</t>
  </si>
  <si>
    <t>MAREK Emanuel</t>
  </si>
  <si>
    <t>MRŮZEK Josef</t>
  </si>
  <si>
    <t>RAJCHRT Věroslav</t>
  </si>
  <si>
    <t>8.0</t>
  </si>
  <si>
    <t>NOVOTNÝ Miroslav</t>
  </si>
  <si>
    <t>KÖLLN Günther</t>
  </si>
  <si>
    <t>STILER Jiří</t>
  </si>
  <si>
    <t>NEČAS Jan</t>
  </si>
  <si>
    <t>DVOŘÁK Karel</t>
  </si>
  <si>
    <t>JANÍK Josef</t>
  </si>
  <si>
    <t>BALEK Zdeněk</t>
  </si>
  <si>
    <t>BOČAN Václav</t>
  </si>
  <si>
    <t>HOLUBEC Bohumil</t>
  </si>
  <si>
    <t>SEILER Jiří</t>
  </si>
  <si>
    <t>LONSKÝ Josef</t>
  </si>
  <si>
    <t>TEISSING Tomáš</t>
  </si>
  <si>
    <t>NEUDERT Jiří</t>
  </si>
  <si>
    <t>RUBÁŠ Petr</t>
  </si>
  <si>
    <t>TICHÝ Pavel</t>
  </si>
  <si>
    <t>PUŽEJ Ladislav sn.</t>
  </si>
  <si>
    <t>PRAUSE Josef</t>
  </si>
  <si>
    <t>HARTMAN Karel</t>
  </si>
  <si>
    <t>MAŘÍK Emil</t>
  </si>
  <si>
    <t>NOVÝ Ivan</t>
  </si>
  <si>
    <t>DVOŘÁK Pavel</t>
  </si>
  <si>
    <t>LUDVÍK Viktor</t>
  </si>
  <si>
    <t>OLMA František</t>
  </si>
  <si>
    <t>EXNER Milan</t>
  </si>
  <si>
    <t>MYSLÍK III Raimund</t>
  </si>
  <si>
    <t>POSEJPAL Václav</t>
  </si>
  <si>
    <t>MRSKOŠ Jan</t>
  </si>
  <si>
    <t>CHMELÍČEK Zdeněk</t>
  </si>
  <si>
    <t>CHMURA Lubomír</t>
  </si>
  <si>
    <t>HANKUS Radomír</t>
  </si>
  <si>
    <t>SVOBODA Jiří</t>
  </si>
  <si>
    <t>GCBRN</t>
  </si>
  <si>
    <t>TEISSING Michal</t>
  </si>
  <si>
    <t>13.0</t>
  </si>
  <si>
    <t>SIKORA Jan</t>
  </si>
  <si>
    <t>PGCCE</t>
  </si>
  <si>
    <t>KONVIČKA Václav</t>
  </si>
  <si>
    <t>PASTRŇÁK Václav</t>
  </si>
  <si>
    <t>ARNSTEIN Jiří</t>
  </si>
  <si>
    <t>BABÁNEK Karel</t>
  </si>
  <si>
    <t>WERNER Peter</t>
  </si>
  <si>
    <t>RYBÁŘ Josef</t>
  </si>
  <si>
    <t>KOLÁŘ František</t>
  </si>
  <si>
    <t>KRUPNA Karel</t>
  </si>
  <si>
    <t>MÜNSTER František</t>
  </si>
  <si>
    <t>KOČVARA Jiří</t>
  </si>
  <si>
    <t>Olomouc</t>
  </si>
  <si>
    <t>GCSBO</t>
  </si>
  <si>
    <t>GCOLO</t>
  </si>
  <si>
    <t>GCSTI</t>
  </si>
  <si>
    <t>Štiřín</t>
  </si>
  <si>
    <t>HOFFMAN Petr</t>
  </si>
  <si>
    <t>TRNĚNÝ Milan</t>
  </si>
  <si>
    <t>HANEK Jaroslav</t>
  </si>
  <si>
    <t>ŠTANGL Petr</t>
  </si>
  <si>
    <t>ŠTĚTINA Karel</t>
  </si>
  <si>
    <t>RAŠKA Václav</t>
  </si>
  <si>
    <t>MATOUŠEK Oldřich</t>
  </si>
  <si>
    <t>DUSÍLEK Jaroslav</t>
  </si>
  <si>
    <t>HOUDEK Josef</t>
  </si>
  <si>
    <t>PREISINGER Josef</t>
  </si>
  <si>
    <t>ŠTEBEL Edgar Petr</t>
  </si>
  <si>
    <t>KORÁB Vladimír</t>
  </si>
  <si>
    <t>URBAN Jan</t>
  </si>
  <si>
    <t>ŠTĚPÁNEK Antonín</t>
  </si>
  <si>
    <t>KULICH Václav</t>
  </si>
  <si>
    <t>VACULÍK Martin</t>
  </si>
  <si>
    <t>PERGL Bohumil</t>
  </si>
  <si>
    <t>KLEINER Lutz</t>
  </si>
  <si>
    <t>BOUČEK Vladimír</t>
  </si>
  <si>
    <t>Karlštejn</t>
  </si>
  <si>
    <t>HOLÝ Jiří</t>
  </si>
  <si>
    <t>NEBESKÝ Tomáš st.</t>
  </si>
  <si>
    <t>ZÍDEK Jindřich</t>
  </si>
  <si>
    <t>ADAMČÍK Alois</t>
  </si>
  <si>
    <t>VLK Jaroslav</t>
  </si>
  <si>
    <t>LAURINEC Jiří</t>
  </si>
  <si>
    <t>CÍZL Radim</t>
  </si>
  <si>
    <t>Poděbrady</t>
  </si>
  <si>
    <t>VEJLUPEK Pavel</t>
  </si>
  <si>
    <t>21.0</t>
  </si>
  <si>
    <t>BENA Luděk</t>
  </si>
  <si>
    <t>SMRT Josef</t>
  </si>
  <si>
    <t>Autodrom</t>
  </si>
  <si>
    <t>St Boleslav</t>
  </si>
  <si>
    <t>Hr Králové</t>
  </si>
  <si>
    <t>Brno</t>
  </si>
  <si>
    <t xml:space="preserve"> </t>
  </si>
  <si>
    <t>HANDL Miloslav</t>
  </si>
  <si>
    <t>KASA Stanislav</t>
  </si>
  <si>
    <t>BURSA Pavel</t>
  </si>
  <si>
    <t>ŠIMONEK Jiří</t>
  </si>
  <si>
    <t>10.0</t>
  </si>
  <si>
    <t>Beřovice</t>
  </si>
  <si>
    <t xml:space="preserve">Country Prag </t>
  </si>
  <si>
    <t>GCCKD</t>
  </si>
  <si>
    <t>Čeladná</t>
  </si>
  <si>
    <t>RES Oldřich</t>
  </si>
  <si>
    <t>RES Jaroslav</t>
  </si>
  <si>
    <t>ŽEMLA Josef</t>
  </si>
  <si>
    <t>Slavkov</t>
  </si>
  <si>
    <t>HŘEBEC Jiří</t>
  </si>
  <si>
    <t>PROCHÁZKA Bohumil</t>
  </si>
  <si>
    <t>KOCIÁN Alexandr</t>
  </si>
  <si>
    <t>JŮZA Zdeněk</t>
  </si>
  <si>
    <t>BURIAN Vladimír</t>
  </si>
  <si>
    <t>MIHOVSKÝ Milouš</t>
  </si>
  <si>
    <t>POKORNÝ Václav</t>
  </si>
  <si>
    <t>MOUČKA Jan</t>
  </si>
  <si>
    <t>MOUČKA Tomáš</t>
  </si>
  <si>
    <t>PRÖSCHL Oldřich</t>
  </si>
  <si>
    <t>POLÁŠEK Bohumír</t>
  </si>
  <si>
    <t>ŠAŠEK Jiří</t>
  </si>
  <si>
    <t>KOBZA ST. Miroslav</t>
  </si>
  <si>
    <t>VOSKA Lubomír</t>
  </si>
  <si>
    <t>BUČÍK Milan</t>
  </si>
  <si>
    <t>KOBZA ST. Radoslav</t>
  </si>
  <si>
    <t>TRENZ Jiří</t>
  </si>
  <si>
    <t>PROS Stanislav</t>
  </si>
  <si>
    <t>KUČÍK Richard</t>
  </si>
  <si>
    <t>NEORAL Petr</t>
  </si>
  <si>
    <t>VEIT Petr</t>
  </si>
  <si>
    <t>VESELÝ Václav</t>
  </si>
  <si>
    <t>VELDEN Jiří</t>
  </si>
  <si>
    <t>15.0</t>
  </si>
  <si>
    <t>HOTMAR Stanislav</t>
  </si>
  <si>
    <t>CHALUPA Jan</t>
  </si>
  <si>
    <t>UXA Martin</t>
  </si>
  <si>
    <t>MIKOLAJEK Jiří</t>
  </si>
  <si>
    <t>STRÝČEK Zdeněk</t>
  </si>
  <si>
    <t>STOKLASA Teodor</t>
  </si>
  <si>
    <t>DVOŘÁČEK Radek</t>
  </si>
  <si>
    <t>THIEL Berhnard</t>
  </si>
  <si>
    <t>KONIECZKO Adam</t>
  </si>
  <si>
    <t>16.0</t>
  </si>
  <si>
    <t>MELECKÝ Jaromír</t>
  </si>
  <si>
    <t>JIRKA Vladimír</t>
  </si>
  <si>
    <t>HUDEČEK Jaromír</t>
  </si>
  <si>
    <t>LAŠ Antonín</t>
  </si>
  <si>
    <t>ZELINKA Zdeněk</t>
  </si>
  <si>
    <t>HORÁK Jiří</t>
  </si>
  <si>
    <t>DUFEK Josef</t>
  </si>
  <si>
    <t>K Vary  1</t>
  </si>
  <si>
    <t>K Vary  2</t>
  </si>
  <si>
    <t>Praha  1</t>
  </si>
  <si>
    <t>Praha  2</t>
  </si>
  <si>
    <t>Ostrava  1</t>
  </si>
  <si>
    <t>Ostrava  2</t>
  </si>
  <si>
    <t>Mar Lázně  1</t>
  </si>
  <si>
    <t>Mar Lázně  2</t>
  </si>
  <si>
    <t>Kravaře 1</t>
  </si>
  <si>
    <t>Kravaře 2</t>
  </si>
  <si>
    <t>RYŠKA Libor</t>
  </si>
  <si>
    <t>LICHÝ Lubomír</t>
  </si>
  <si>
    <t>MARKUZZI Zdeněk sn.</t>
  </si>
  <si>
    <t>PISTEK Miro</t>
  </si>
  <si>
    <t>TRNKA Jan</t>
  </si>
  <si>
    <t>GREGAR Ivan</t>
  </si>
  <si>
    <t>CICHRA Bohumil</t>
  </si>
  <si>
    <t>MATOUŠEK Petr</t>
  </si>
  <si>
    <t>KOLIHA Václav</t>
  </si>
  <si>
    <t>UCHYTIL Jan</t>
  </si>
  <si>
    <t>32.6</t>
  </si>
  <si>
    <t>Novák Zdeněk</t>
  </si>
  <si>
    <t>Klepek Broňa</t>
  </si>
  <si>
    <t>Maglen Jiří</t>
  </si>
  <si>
    <t>zkratka</t>
  </si>
  <si>
    <t>Šimek Vladimír</t>
  </si>
  <si>
    <t>Pfauneustiel Jan</t>
  </si>
  <si>
    <t>X-tým</t>
  </si>
  <si>
    <t>Navrátil Václav</t>
  </si>
  <si>
    <t>Navrátil Jiří</t>
  </si>
  <si>
    <t>REBJONOK Alexanderer</t>
  </si>
  <si>
    <t>Ostrava x</t>
  </si>
  <si>
    <t>součet bez nejhoršího výsledku</t>
  </si>
  <si>
    <t>nejvyšší výsedek z družstva</t>
  </si>
  <si>
    <t>jednotlivý výsledek družstva</t>
  </si>
  <si>
    <t>celkový součet družstva</t>
  </si>
  <si>
    <t>klub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</si>
</sst>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d/m/yy;@"/>
    <numFmt numFmtId="170" formatCode="[$-F800]dddd\,\ mmmm\ dd\,\ yyyy"/>
    <numFmt numFmtId="171" formatCode="h:mm;@"/>
  </numFmts>
  <fonts count="21"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Verdana"/>
      <family val="2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8"/>
      <name val="Verdana"/>
      <family val="2"/>
    </font>
    <font>
      <b/>
      <sz val="12"/>
      <name val="Verdana"/>
      <family val="2"/>
    </font>
    <font>
      <u val="single"/>
      <sz val="8"/>
      <color indexed="12"/>
      <name val="Arial"/>
      <family val="0"/>
    </font>
    <font>
      <sz val="13"/>
      <name val="Arial"/>
      <family val="0"/>
    </font>
    <font>
      <b/>
      <i/>
      <sz val="13"/>
      <name val="Arial"/>
      <family val="2"/>
    </font>
    <font>
      <sz val="13"/>
      <name val="Verdana"/>
      <family val="2"/>
    </font>
    <font>
      <b/>
      <sz val="13"/>
      <name val="Arial"/>
      <family val="2"/>
    </font>
    <font>
      <b/>
      <sz val="12"/>
      <color indexed="10"/>
      <name val="Verdana"/>
      <family val="2"/>
    </font>
    <font>
      <b/>
      <sz val="12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5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5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5" fillId="2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165" fontId="1" fillId="2" borderId="1" xfId="0" applyNumberFormat="1" applyFont="1" applyFill="1" applyBorder="1" applyAlignment="1">
      <alignment horizontal="right" vertical="center" wrapText="1"/>
    </xf>
    <xf numFmtId="16" fontId="1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165" fontId="1" fillId="2" borderId="0" xfId="0" applyNumberFormat="1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5" fontId="1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5" fillId="2" borderId="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1" fontId="8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/>
    </xf>
    <xf numFmtId="1" fontId="13" fillId="2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165" fontId="3" fillId="0" borderId="0" xfId="0" applyNumberFormat="1" applyFont="1" applyAlignment="1">
      <alignment horizontal="right"/>
    </xf>
    <xf numFmtId="0" fontId="14" fillId="0" borderId="0" xfId="17" applyFont="1" applyAlignment="1">
      <alignment/>
    </xf>
    <xf numFmtId="0" fontId="3" fillId="0" borderId="0" xfId="0" applyFont="1" applyFill="1" applyAlignment="1">
      <alignment/>
    </xf>
    <xf numFmtId="20" fontId="7" fillId="0" borderId="0" xfId="0" applyNumberFormat="1" applyFont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/>
    </xf>
    <xf numFmtId="1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1" fontId="16" fillId="0" borderId="4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 applyAlignment="1">
      <alignment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 vertical="center" wrapText="1"/>
    </xf>
    <xf numFmtId="1" fontId="13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1" fontId="8" fillId="0" borderId="4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right" vertical="center" wrapText="1"/>
    </xf>
    <xf numFmtId="165" fontId="1" fillId="2" borderId="5" xfId="0" applyNumberFormat="1" applyFont="1" applyFill="1" applyBorder="1" applyAlignment="1">
      <alignment horizontal="right" vertical="center" wrapText="1"/>
    </xf>
    <xf numFmtId="1" fontId="20" fillId="0" borderId="4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right"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16" fontId="1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50"/>
  <sheetViews>
    <sheetView tabSelected="1" workbookViewId="0" topLeftCell="C1">
      <selection activeCell="C20" sqref="C1:C16384"/>
    </sheetView>
  </sheetViews>
  <sheetFormatPr defaultColWidth="9.140625" defaultRowHeight="15" customHeight="1"/>
  <cols>
    <col min="1" max="1" width="9.421875" style="2" customWidth="1"/>
    <col min="2" max="2" width="4.00390625" style="2" customWidth="1"/>
    <col min="3" max="3" width="3.8515625" style="2" customWidth="1"/>
    <col min="4" max="4" width="29.8515625" style="2" customWidth="1"/>
    <col min="5" max="5" width="12.57421875" style="35" customWidth="1"/>
    <col min="6" max="6" width="6.00390625" style="5" customWidth="1"/>
    <col min="7" max="7" width="8.140625" style="31" customWidth="1"/>
    <col min="8" max="8" width="10.140625" style="5" customWidth="1"/>
    <col min="9" max="9" width="11.57421875" style="5" customWidth="1"/>
    <col min="10" max="10" width="10.421875" style="50" customWidth="1"/>
    <col min="11" max="16" width="7.421875" style="29" customWidth="1"/>
    <col min="17" max="16384" width="9.140625" style="2" customWidth="1"/>
  </cols>
  <sheetData>
    <row r="3" spans="4:17" ht="9" customHeight="1">
      <c r="D3" s="54"/>
      <c r="E3" s="55"/>
      <c r="F3" s="56"/>
      <c r="G3" s="57"/>
      <c r="H3" s="56"/>
      <c r="I3" s="56"/>
      <c r="J3" s="58"/>
      <c r="K3" s="59"/>
      <c r="L3" s="59"/>
      <c r="M3" s="59"/>
      <c r="N3" s="59"/>
      <c r="O3" s="59"/>
      <c r="P3" s="59"/>
      <c r="Q3" s="54"/>
    </row>
    <row r="4" spans="4:17" ht="15" customHeight="1" hidden="1">
      <c r="D4" s="54"/>
      <c r="E4" s="55"/>
      <c r="F4" s="56"/>
      <c r="G4" s="57"/>
      <c r="H4" s="56"/>
      <c r="I4" s="56"/>
      <c r="J4" s="58"/>
      <c r="K4" s="59"/>
      <c r="L4" s="59"/>
      <c r="M4" s="59"/>
      <c r="N4" s="59"/>
      <c r="O4" s="59"/>
      <c r="P4" s="59"/>
      <c r="Q4" s="54"/>
    </row>
    <row r="5" spans="4:17" ht="39" customHeight="1">
      <c r="D5" s="54"/>
      <c r="E5" s="55"/>
      <c r="F5" s="60" t="s">
        <v>202</v>
      </c>
      <c r="G5" s="57"/>
      <c r="H5" s="61" t="s">
        <v>194</v>
      </c>
      <c r="I5" s="61" t="s">
        <v>206</v>
      </c>
      <c r="J5" s="60" t="s">
        <v>205</v>
      </c>
      <c r="K5" s="62" t="s">
        <v>204</v>
      </c>
      <c r="L5" s="62" t="s">
        <v>204</v>
      </c>
      <c r="M5" s="62" t="s">
        <v>204</v>
      </c>
      <c r="N5" s="62" t="s">
        <v>204</v>
      </c>
      <c r="O5" s="62" t="s">
        <v>204</v>
      </c>
      <c r="P5" s="62" t="s">
        <v>204</v>
      </c>
      <c r="Q5" s="60" t="s">
        <v>203</v>
      </c>
    </row>
    <row r="6" spans="4:18" ht="15" customHeight="1">
      <c r="D6" s="63" t="s">
        <v>128</v>
      </c>
      <c r="E6" s="35">
        <f>IF(G6&gt;0,F6,0)</f>
        <v>439</v>
      </c>
      <c r="F6" s="64">
        <f>J6-Q6</f>
        <v>439</v>
      </c>
      <c r="G6" s="91">
        <f aca="true" t="shared" si="0" ref="G6:G29">MIN(K6:P6)</f>
        <v>83</v>
      </c>
      <c r="H6" s="65" t="s">
        <v>14</v>
      </c>
      <c r="I6" s="66" t="s">
        <v>128</v>
      </c>
      <c r="J6" s="67">
        <f>SUM(K6:P6)</f>
        <v>535</v>
      </c>
      <c r="K6" s="59">
        <f aca="true" t="shared" si="1" ref="K6:P6">K33</f>
        <v>88</v>
      </c>
      <c r="L6" s="59">
        <f t="shared" si="1"/>
        <v>87</v>
      </c>
      <c r="M6" s="59">
        <f t="shared" si="1"/>
        <v>83</v>
      </c>
      <c r="N6" s="59">
        <f t="shared" si="1"/>
        <v>96</v>
      </c>
      <c r="O6" s="59">
        <f t="shared" si="1"/>
        <v>89</v>
      </c>
      <c r="P6" s="59">
        <f t="shared" si="1"/>
        <v>92</v>
      </c>
      <c r="Q6" s="59">
        <f>MAX(K6:P6)</f>
        <v>96</v>
      </c>
      <c r="R6" s="2">
        <v>1</v>
      </c>
    </row>
    <row r="7" spans="4:18" ht="15" customHeight="1">
      <c r="D7" s="63" t="s">
        <v>121</v>
      </c>
      <c r="E7" s="35">
        <f aca="true" t="shared" si="2" ref="E7:E29">IF(G7&gt;0,F7,0)</f>
        <v>459</v>
      </c>
      <c r="F7" s="64">
        <f aca="true" t="shared" si="3" ref="F7:F29">J7-Q7</f>
        <v>459</v>
      </c>
      <c r="G7" s="91">
        <f t="shared" si="0"/>
        <v>88</v>
      </c>
      <c r="H7" s="65" t="s">
        <v>11</v>
      </c>
      <c r="I7" s="66" t="s">
        <v>121</v>
      </c>
      <c r="J7" s="67">
        <f aca="true" t="shared" si="4" ref="J7:J29">SUM(K7:P7)</f>
        <v>557</v>
      </c>
      <c r="K7" s="59">
        <f>K40</f>
        <v>92</v>
      </c>
      <c r="L7" s="59">
        <f>L40</f>
        <v>88</v>
      </c>
      <c r="M7" s="59">
        <f>M40</f>
        <v>98</v>
      </c>
      <c r="N7" s="59">
        <v>93</v>
      </c>
      <c r="O7" s="59">
        <v>93</v>
      </c>
      <c r="P7" s="59">
        <v>93</v>
      </c>
      <c r="Q7" s="59">
        <f aca="true" t="shared" si="5" ref="Q7:Q29">MAX(K7:P7)</f>
        <v>98</v>
      </c>
      <c r="R7" s="2">
        <v>3</v>
      </c>
    </row>
    <row r="8" spans="4:18" ht="15" customHeight="1">
      <c r="D8" s="63" t="s">
        <v>114</v>
      </c>
      <c r="E8" s="35">
        <f t="shared" si="2"/>
        <v>422</v>
      </c>
      <c r="F8" s="64">
        <f t="shared" si="3"/>
        <v>422</v>
      </c>
      <c r="G8" s="91">
        <f t="shared" si="0"/>
        <v>79</v>
      </c>
      <c r="H8" s="65" t="s">
        <v>59</v>
      </c>
      <c r="I8" s="66" t="s">
        <v>114</v>
      </c>
      <c r="J8" s="67">
        <f t="shared" si="4"/>
        <v>522</v>
      </c>
      <c r="K8" s="59">
        <f>K47</f>
        <v>100</v>
      </c>
      <c r="L8" s="59">
        <v>79</v>
      </c>
      <c r="M8" s="59">
        <f>M47</f>
        <v>91</v>
      </c>
      <c r="N8" s="59">
        <f>N47</f>
        <v>94</v>
      </c>
      <c r="O8" s="59">
        <v>79</v>
      </c>
      <c r="P8" s="59">
        <v>79</v>
      </c>
      <c r="Q8" s="59">
        <f t="shared" si="5"/>
        <v>100</v>
      </c>
      <c r="R8" s="2">
        <v>4</v>
      </c>
    </row>
    <row r="9" spans="4:18" ht="15" customHeight="1">
      <c r="D9" s="63" t="s">
        <v>122</v>
      </c>
      <c r="E9" s="35">
        <f t="shared" si="2"/>
        <v>445</v>
      </c>
      <c r="F9" s="64">
        <f t="shared" si="3"/>
        <v>445</v>
      </c>
      <c r="G9" s="91">
        <f t="shared" si="0"/>
        <v>87</v>
      </c>
      <c r="H9" s="65" t="s">
        <v>7</v>
      </c>
      <c r="I9" s="66" t="s">
        <v>122</v>
      </c>
      <c r="J9" s="67">
        <f t="shared" si="4"/>
        <v>538</v>
      </c>
      <c r="K9" s="59">
        <v>90</v>
      </c>
      <c r="L9" s="59">
        <f>L54</f>
        <v>87</v>
      </c>
      <c r="M9" s="59">
        <f>M54</f>
        <v>88</v>
      </c>
      <c r="N9" s="59">
        <v>90</v>
      </c>
      <c r="O9" s="59">
        <f>O54</f>
        <v>90</v>
      </c>
      <c r="P9" s="59">
        <f>P54</f>
        <v>93</v>
      </c>
      <c r="Q9" s="59">
        <f t="shared" si="5"/>
        <v>93</v>
      </c>
      <c r="R9" s="2">
        <v>2</v>
      </c>
    </row>
    <row r="10" spans="4:18" ht="15" customHeight="1">
      <c r="D10" s="63" t="s">
        <v>98</v>
      </c>
      <c r="E10" s="35">
        <f t="shared" si="2"/>
        <v>428</v>
      </c>
      <c r="F10" s="64">
        <f t="shared" si="3"/>
        <v>428</v>
      </c>
      <c r="G10" s="91">
        <f t="shared" si="0"/>
        <v>80</v>
      </c>
      <c r="H10" s="65" t="s">
        <v>13</v>
      </c>
      <c r="I10" s="66" t="s">
        <v>98</v>
      </c>
      <c r="J10" s="67">
        <f t="shared" si="4"/>
        <v>518</v>
      </c>
      <c r="K10" s="59">
        <f aca="true" t="shared" si="6" ref="K10:P10">K61</f>
        <v>90</v>
      </c>
      <c r="L10" s="59">
        <f t="shared" si="6"/>
        <v>87</v>
      </c>
      <c r="M10" s="59">
        <f t="shared" si="6"/>
        <v>80</v>
      </c>
      <c r="N10" s="59">
        <f t="shared" si="6"/>
        <v>88</v>
      </c>
      <c r="O10" s="59">
        <f t="shared" si="6"/>
        <v>83</v>
      </c>
      <c r="P10" s="59">
        <f t="shared" si="6"/>
        <v>90</v>
      </c>
      <c r="Q10" s="59">
        <f t="shared" si="5"/>
        <v>90</v>
      </c>
      <c r="R10" s="2">
        <v>1</v>
      </c>
    </row>
    <row r="11" spans="4:18" ht="15" customHeight="1">
      <c r="D11" s="63" t="s">
        <v>19</v>
      </c>
      <c r="E11" s="35">
        <f t="shared" si="2"/>
        <v>448</v>
      </c>
      <c r="F11" s="64">
        <f t="shared" si="3"/>
        <v>448</v>
      </c>
      <c r="G11" s="91">
        <f t="shared" si="0"/>
        <v>84</v>
      </c>
      <c r="H11" s="65" t="s">
        <v>8</v>
      </c>
      <c r="I11" s="66" t="s">
        <v>19</v>
      </c>
      <c r="J11" s="67">
        <f t="shared" si="4"/>
        <v>545</v>
      </c>
      <c r="K11" s="59">
        <f aca="true" t="shared" si="7" ref="K11:P11">K68</f>
        <v>84</v>
      </c>
      <c r="L11" s="59">
        <f t="shared" si="7"/>
        <v>85</v>
      </c>
      <c r="M11" s="59">
        <f t="shared" si="7"/>
        <v>95</v>
      </c>
      <c r="N11" s="59">
        <f t="shared" si="7"/>
        <v>91</v>
      </c>
      <c r="O11" s="59">
        <f t="shared" si="7"/>
        <v>97</v>
      </c>
      <c r="P11" s="59">
        <f t="shared" si="7"/>
        <v>93</v>
      </c>
      <c r="Q11" s="59">
        <f t="shared" si="5"/>
        <v>97</v>
      </c>
      <c r="R11" s="2">
        <v>1</v>
      </c>
    </row>
    <row r="12" spans="4:18" ht="15" customHeight="1">
      <c r="D12" s="63" t="s">
        <v>170</v>
      </c>
      <c r="E12" s="35">
        <f t="shared" si="2"/>
        <v>410</v>
      </c>
      <c r="F12" s="64">
        <f t="shared" si="3"/>
        <v>410</v>
      </c>
      <c r="G12" s="91">
        <f t="shared" si="0"/>
        <v>79</v>
      </c>
      <c r="H12" s="65" t="s">
        <v>3</v>
      </c>
      <c r="I12" s="66" t="s">
        <v>170</v>
      </c>
      <c r="J12" s="67">
        <f t="shared" si="4"/>
        <v>501</v>
      </c>
      <c r="K12" s="59">
        <f aca="true" t="shared" si="8" ref="K12:P12">K75</f>
        <v>79</v>
      </c>
      <c r="L12" s="59">
        <f t="shared" si="8"/>
        <v>79</v>
      </c>
      <c r="M12" s="59">
        <f t="shared" si="8"/>
        <v>91</v>
      </c>
      <c r="N12" s="59">
        <f t="shared" si="8"/>
        <v>79</v>
      </c>
      <c r="O12" s="59">
        <f t="shared" si="8"/>
        <v>85</v>
      </c>
      <c r="P12" s="59">
        <f t="shared" si="8"/>
        <v>88</v>
      </c>
      <c r="Q12" s="59">
        <f t="shared" si="5"/>
        <v>91</v>
      </c>
      <c r="R12" s="2">
        <v>1</v>
      </c>
    </row>
    <row r="13" spans="4:18" ht="15" customHeight="1">
      <c r="D13" s="63" t="s">
        <v>171</v>
      </c>
      <c r="E13" s="35">
        <f t="shared" si="2"/>
        <v>450</v>
      </c>
      <c r="F13" s="64">
        <f t="shared" si="3"/>
        <v>450</v>
      </c>
      <c r="G13" s="91">
        <f t="shared" si="0"/>
        <v>84</v>
      </c>
      <c r="H13" s="65" t="s">
        <v>3</v>
      </c>
      <c r="I13" s="66" t="s">
        <v>171</v>
      </c>
      <c r="J13" s="67">
        <f t="shared" si="4"/>
        <v>543</v>
      </c>
      <c r="K13" s="59">
        <f aca="true" t="shared" si="9" ref="K13:P13">K82</f>
        <v>84</v>
      </c>
      <c r="L13" s="59">
        <f t="shared" si="9"/>
        <v>91</v>
      </c>
      <c r="M13" s="59">
        <f t="shared" si="9"/>
        <v>90</v>
      </c>
      <c r="N13" s="59">
        <f t="shared" si="9"/>
        <v>93</v>
      </c>
      <c r="O13" s="59">
        <f t="shared" si="9"/>
        <v>92</v>
      </c>
      <c r="P13" s="59">
        <f t="shared" si="9"/>
        <v>93</v>
      </c>
      <c r="Q13" s="59">
        <f t="shared" si="5"/>
        <v>93</v>
      </c>
      <c r="R13" s="2">
        <v>1</v>
      </c>
    </row>
    <row r="14" spans="4:18" ht="15" customHeight="1">
      <c r="D14" s="63" t="s">
        <v>74</v>
      </c>
      <c r="E14" s="35">
        <f t="shared" si="2"/>
        <v>473</v>
      </c>
      <c r="F14" s="64">
        <f t="shared" si="3"/>
        <v>473</v>
      </c>
      <c r="G14" s="91">
        <f t="shared" si="0"/>
        <v>87</v>
      </c>
      <c r="H14" s="65" t="s">
        <v>76</v>
      </c>
      <c r="I14" s="66" t="s">
        <v>74</v>
      </c>
      <c r="J14" s="67">
        <f t="shared" si="4"/>
        <v>587</v>
      </c>
      <c r="K14" s="59">
        <f>K89</f>
        <v>87</v>
      </c>
      <c r="L14" s="59">
        <f>L89</f>
        <v>92</v>
      </c>
      <c r="M14" s="59">
        <f>M89</f>
        <v>114</v>
      </c>
      <c r="N14" s="59">
        <v>98</v>
      </c>
      <c r="O14" s="59">
        <v>98</v>
      </c>
      <c r="P14" s="59">
        <v>98</v>
      </c>
      <c r="Q14" s="59">
        <f t="shared" si="5"/>
        <v>114</v>
      </c>
      <c r="R14" s="2">
        <v>3</v>
      </c>
    </row>
    <row r="15" spans="4:18" ht="15" customHeight="1">
      <c r="D15" s="63" t="s">
        <v>106</v>
      </c>
      <c r="E15" s="35">
        <f t="shared" si="2"/>
        <v>445</v>
      </c>
      <c r="F15" s="64">
        <f t="shared" si="3"/>
        <v>445</v>
      </c>
      <c r="G15" s="91">
        <f t="shared" si="0"/>
        <v>84</v>
      </c>
      <c r="H15" s="65" t="s">
        <v>15</v>
      </c>
      <c r="I15" s="66" t="s">
        <v>106</v>
      </c>
      <c r="J15" s="67">
        <f t="shared" si="4"/>
        <v>539</v>
      </c>
      <c r="K15" s="59">
        <f aca="true" t="shared" si="10" ref="K15:P15">K96</f>
        <v>84</v>
      </c>
      <c r="L15" s="59">
        <f t="shared" si="10"/>
        <v>90</v>
      </c>
      <c r="M15" s="59">
        <f t="shared" si="10"/>
        <v>88</v>
      </c>
      <c r="N15" s="59">
        <f t="shared" si="10"/>
        <v>90</v>
      </c>
      <c r="O15" s="59">
        <f t="shared" si="10"/>
        <v>94</v>
      </c>
      <c r="P15" s="59">
        <f t="shared" si="10"/>
        <v>93</v>
      </c>
      <c r="Q15" s="59">
        <f t="shared" si="5"/>
        <v>94</v>
      </c>
      <c r="R15" s="2">
        <v>1</v>
      </c>
    </row>
    <row r="16" spans="4:18" ht="15" customHeight="1">
      <c r="D16" s="63" t="s">
        <v>172</v>
      </c>
      <c r="E16" s="35">
        <f t="shared" si="2"/>
        <v>412</v>
      </c>
      <c r="F16" s="64">
        <f t="shared" si="3"/>
        <v>412</v>
      </c>
      <c r="G16" s="91">
        <f t="shared" si="0"/>
        <v>79</v>
      </c>
      <c r="H16" s="65" t="s">
        <v>5</v>
      </c>
      <c r="I16" s="66" t="s">
        <v>172</v>
      </c>
      <c r="J16" s="67">
        <f t="shared" si="4"/>
        <v>504</v>
      </c>
      <c r="K16" s="59">
        <f aca="true" t="shared" si="11" ref="K16:P16">K103</f>
        <v>79</v>
      </c>
      <c r="L16" s="59">
        <f t="shared" si="11"/>
        <v>82</v>
      </c>
      <c r="M16" s="59">
        <f t="shared" si="11"/>
        <v>85</v>
      </c>
      <c r="N16" s="59">
        <f t="shared" si="11"/>
        <v>84</v>
      </c>
      <c r="O16" s="59">
        <f t="shared" si="11"/>
        <v>92</v>
      </c>
      <c r="P16" s="59">
        <f t="shared" si="11"/>
        <v>82</v>
      </c>
      <c r="Q16" s="59">
        <f t="shared" si="5"/>
        <v>92</v>
      </c>
      <c r="R16" s="2">
        <v>1</v>
      </c>
    </row>
    <row r="17" spans="4:18" ht="15" customHeight="1">
      <c r="D17" s="63" t="s">
        <v>173</v>
      </c>
      <c r="E17" s="35">
        <f t="shared" si="2"/>
        <v>457</v>
      </c>
      <c r="F17" s="64">
        <f t="shared" si="3"/>
        <v>457</v>
      </c>
      <c r="G17" s="91">
        <f t="shared" si="0"/>
        <v>85</v>
      </c>
      <c r="H17" s="65" t="s">
        <v>5</v>
      </c>
      <c r="I17" s="66" t="s">
        <v>173</v>
      </c>
      <c r="J17" s="67">
        <f t="shared" si="4"/>
        <v>556</v>
      </c>
      <c r="K17" s="59">
        <f aca="true" t="shared" si="12" ref="K17:P17">K110</f>
        <v>85</v>
      </c>
      <c r="L17" s="59">
        <f t="shared" si="12"/>
        <v>87</v>
      </c>
      <c r="M17" s="59">
        <f t="shared" si="12"/>
        <v>94</v>
      </c>
      <c r="N17" s="59">
        <f t="shared" si="12"/>
        <v>97</v>
      </c>
      <c r="O17" s="59">
        <f t="shared" si="12"/>
        <v>94</v>
      </c>
      <c r="P17" s="59">
        <f t="shared" si="12"/>
        <v>99</v>
      </c>
      <c r="Q17" s="59">
        <f t="shared" si="5"/>
        <v>99</v>
      </c>
      <c r="R17" s="2">
        <v>1</v>
      </c>
    </row>
    <row r="18" spans="4:18" ht="15" customHeight="1">
      <c r="D18" s="63" t="s">
        <v>112</v>
      </c>
      <c r="E18" s="35">
        <f t="shared" si="2"/>
        <v>493</v>
      </c>
      <c r="F18" s="64">
        <f t="shared" si="3"/>
        <v>493</v>
      </c>
      <c r="G18" s="91">
        <f t="shared" si="0"/>
        <v>97</v>
      </c>
      <c r="H18" s="65" t="s">
        <v>75</v>
      </c>
      <c r="I18" s="66" t="s">
        <v>112</v>
      </c>
      <c r="J18" s="67">
        <f t="shared" si="4"/>
        <v>593</v>
      </c>
      <c r="K18" s="59">
        <f>K117</f>
        <v>97</v>
      </c>
      <c r="L18" s="59">
        <f>L117</f>
        <v>99</v>
      </c>
      <c r="M18" s="59">
        <f>M117</f>
        <v>100</v>
      </c>
      <c r="N18" s="59">
        <v>99</v>
      </c>
      <c r="O18" s="59">
        <v>99</v>
      </c>
      <c r="P18" s="59">
        <v>99</v>
      </c>
      <c r="Q18" s="59">
        <f t="shared" si="5"/>
        <v>100</v>
      </c>
      <c r="R18" s="2">
        <v>3</v>
      </c>
    </row>
    <row r="19" spans="4:18" ht="15" customHeight="1">
      <c r="D19" s="63" t="s">
        <v>78</v>
      </c>
      <c r="E19" s="35">
        <f t="shared" si="2"/>
        <v>484</v>
      </c>
      <c r="F19" s="64">
        <f t="shared" si="3"/>
        <v>484</v>
      </c>
      <c r="G19" s="91">
        <f t="shared" si="0"/>
        <v>94</v>
      </c>
      <c r="H19" s="65" t="s">
        <v>77</v>
      </c>
      <c r="I19" s="66" t="s">
        <v>78</v>
      </c>
      <c r="J19" s="67">
        <f t="shared" si="4"/>
        <v>587</v>
      </c>
      <c r="K19" s="59">
        <f aca="true" t="shared" si="13" ref="K19:P19">K124</f>
        <v>94</v>
      </c>
      <c r="L19" s="59">
        <f t="shared" si="13"/>
        <v>97</v>
      </c>
      <c r="M19" s="59">
        <f t="shared" si="13"/>
        <v>98</v>
      </c>
      <c r="N19" s="59">
        <f t="shared" si="13"/>
        <v>103</v>
      </c>
      <c r="O19" s="59">
        <f t="shared" si="13"/>
        <v>101</v>
      </c>
      <c r="P19" s="59">
        <f t="shared" si="13"/>
        <v>94</v>
      </c>
      <c r="Q19" s="59">
        <f t="shared" si="5"/>
        <v>103</v>
      </c>
      <c r="R19" s="2">
        <v>1</v>
      </c>
    </row>
    <row r="20" spans="4:18" ht="15" customHeight="1">
      <c r="D20" s="63" t="s">
        <v>113</v>
      </c>
      <c r="E20" s="35">
        <f t="shared" si="2"/>
        <v>425</v>
      </c>
      <c r="F20" s="64">
        <f t="shared" si="3"/>
        <v>425</v>
      </c>
      <c r="G20" s="91">
        <f t="shared" si="0"/>
        <v>80</v>
      </c>
      <c r="H20" s="65" t="s">
        <v>4</v>
      </c>
      <c r="I20" s="66" t="s">
        <v>113</v>
      </c>
      <c r="J20" s="67">
        <f t="shared" si="4"/>
        <v>525</v>
      </c>
      <c r="K20" s="59">
        <f aca="true" t="shared" si="14" ref="K20:P20">K131</f>
        <v>80</v>
      </c>
      <c r="L20" s="59">
        <f t="shared" si="14"/>
        <v>81</v>
      </c>
      <c r="M20" s="59">
        <f t="shared" si="14"/>
        <v>83</v>
      </c>
      <c r="N20" s="59">
        <f t="shared" si="14"/>
        <v>94</v>
      </c>
      <c r="O20" s="59">
        <f t="shared" si="14"/>
        <v>100</v>
      </c>
      <c r="P20" s="59">
        <f t="shared" si="14"/>
        <v>87</v>
      </c>
      <c r="Q20" s="59">
        <f t="shared" si="5"/>
        <v>100</v>
      </c>
      <c r="R20" s="2">
        <v>1</v>
      </c>
    </row>
    <row r="21" spans="4:18" ht="15" customHeight="1">
      <c r="D21" s="63" t="s">
        <v>111</v>
      </c>
      <c r="E21" s="35">
        <f t="shared" si="2"/>
        <v>476</v>
      </c>
      <c r="F21" s="64">
        <f t="shared" si="3"/>
        <v>476</v>
      </c>
      <c r="G21" s="91">
        <f t="shared" si="0"/>
        <v>87</v>
      </c>
      <c r="H21" s="65" t="s">
        <v>10</v>
      </c>
      <c r="I21" s="66" t="s">
        <v>111</v>
      </c>
      <c r="J21" s="67">
        <f t="shared" si="4"/>
        <v>582</v>
      </c>
      <c r="K21" s="59">
        <f aca="true" t="shared" si="15" ref="K21:P21">K138</f>
        <v>87</v>
      </c>
      <c r="L21" s="59">
        <f t="shared" si="15"/>
        <v>103</v>
      </c>
      <c r="M21" s="59">
        <f t="shared" si="15"/>
        <v>102</v>
      </c>
      <c r="N21" s="59">
        <f t="shared" si="15"/>
        <v>106</v>
      </c>
      <c r="O21" s="59">
        <f t="shared" si="15"/>
        <v>94</v>
      </c>
      <c r="P21" s="59">
        <f t="shared" si="15"/>
        <v>90</v>
      </c>
      <c r="Q21" s="59">
        <f t="shared" si="5"/>
        <v>106</v>
      </c>
      <c r="R21" s="2">
        <v>1</v>
      </c>
    </row>
    <row r="22" spans="4:18" ht="15" customHeight="1">
      <c r="D22" s="63" t="s">
        <v>124</v>
      </c>
      <c r="E22" s="35">
        <f t="shared" si="2"/>
        <v>443</v>
      </c>
      <c r="F22" s="64">
        <f t="shared" si="3"/>
        <v>443</v>
      </c>
      <c r="G22" s="91">
        <f t="shared" si="0"/>
        <v>88</v>
      </c>
      <c r="H22" s="65" t="s">
        <v>63</v>
      </c>
      <c r="I22" s="66" t="s">
        <v>124</v>
      </c>
      <c r="J22" s="67">
        <f t="shared" si="4"/>
        <v>534</v>
      </c>
      <c r="K22" s="59">
        <f>K145</f>
        <v>91</v>
      </c>
      <c r="L22" s="59">
        <v>89</v>
      </c>
      <c r="M22" s="59">
        <f>M145</f>
        <v>88</v>
      </c>
      <c r="N22" s="59">
        <f>N145</f>
        <v>88</v>
      </c>
      <c r="O22" s="59">
        <f>O145</f>
        <v>89</v>
      </c>
      <c r="P22" s="59">
        <v>89</v>
      </c>
      <c r="Q22" s="59">
        <f t="shared" si="5"/>
        <v>91</v>
      </c>
      <c r="R22" s="2">
        <v>2</v>
      </c>
    </row>
    <row r="23" spans="4:18" ht="15" customHeight="1">
      <c r="D23" s="63" t="s">
        <v>174</v>
      </c>
      <c r="E23" s="35">
        <f t="shared" si="2"/>
        <v>406</v>
      </c>
      <c r="F23" s="64">
        <f t="shared" si="3"/>
        <v>406</v>
      </c>
      <c r="G23" s="91">
        <f t="shared" si="0"/>
        <v>78</v>
      </c>
      <c r="H23" s="65" t="s">
        <v>0</v>
      </c>
      <c r="I23" s="66" t="s">
        <v>174</v>
      </c>
      <c r="J23" s="67">
        <f t="shared" si="4"/>
        <v>493</v>
      </c>
      <c r="K23" s="59">
        <f aca="true" t="shared" si="16" ref="K23:P23">K152</f>
        <v>87</v>
      </c>
      <c r="L23" s="59">
        <f t="shared" si="16"/>
        <v>78</v>
      </c>
      <c r="M23" s="59">
        <f t="shared" si="16"/>
        <v>78</v>
      </c>
      <c r="N23" s="59">
        <f t="shared" si="16"/>
        <v>82</v>
      </c>
      <c r="O23" s="59">
        <f t="shared" si="16"/>
        <v>81</v>
      </c>
      <c r="P23" s="59">
        <f t="shared" si="16"/>
        <v>87</v>
      </c>
      <c r="Q23" s="59">
        <f t="shared" si="5"/>
        <v>87</v>
      </c>
      <c r="R23" s="2">
        <v>1</v>
      </c>
    </row>
    <row r="24" spans="4:18" ht="15" customHeight="1">
      <c r="D24" s="63" t="s">
        <v>175</v>
      </c>
      <c r="E24" s="35">
        <f t="shared" si="2"/>
        <v>439</v>
      </c>
      <c r="F24" s="64">
        <f t="shared" si="3"/>
        <v>439</v>
      </c>
      <c r="G24" s="91">
        <f t="shared" si="0"/>
        <v>86</v>
      </c>
      <c r="H24" s="65" t="s">
        <v>0</v>
      </c>
      <c r="I24" s="66" t="s">
        <v>175</v>
      </c>
      <c r="J24" s="67">
        <f t="shared" si="4"/>
        <v>532</v>
      </c>
      <c r="K24" s="59">
        <f aca="true" t="shared" si="17" ref="K24:P24">K159</f>
        <v>91</v>
      </c>
      <c r="L24" s="59">
        <f t="shared" si="17"/>
        <v>87</v>
      </c>
      <c r="M24" s="59">
        <f t="shared" si="17"/>
        <v>86</v>
      </c>
      <c r="N24" s="59">
        <f t="shared" si="17"/>
        <v>93</v>
      </c>
      <c r="O24" s="59">
        <f t="shared" si="17"/>
        <v>89</v>
      </c>
      <c r="P24" s="59">
        <f t="shared" si="17"/>
        <v>86</v>
      </c>
      <c r="Q24" s="59">
        <f t="shared" si="5"/>
        <v>93</v>
      </c>
      <c r="R24" s="2">
        <v>1</v>
      </c>
    </row>
    <row r="25" spans="4:18" ht="15" customHeight="1">
      <c r="D25" s="63" t="s">
        <v>176</v>
      </c>
      <c r="E25" s="35">
        <f t="shared" si="2"/>
        <v>414</v>
      </c>
      <c r="F25" s="64">
        <f t="shared" si="3"/>
        <v>414</v>
      </c>
      <c r="G25" s="91">
        <f t="shared" si="0"/>
        <v>80</v>
      </c>
      <c r="H25" s="65" t="s">
        <v>2</v>
      </c>
      <c r="I25" s="66" t="s">
        <v>176</v>
      </c>
      <c r="J25" s="67">
        <f t="shared" si="4"/>
        <v>505</v>
      </c>
      <c r="K25" s="59">
        <f aca="true" t="shared" si="18" ref="K25:P25">K166</f>
        <v>91</v>
      </c>
      <c r="L25" s="59">
        <f t="shared" si="18"/>
        <v>84</v>
      </c>
      <c r="M25" s="59">
        <f t="shared" si="18"/>
        <v>82</v>
      </c>
      <c r="N25" s="59">
        <f t="shared" si="18"/>
        <v>80</v>
      </c>
      <c r="O25" s="59">
        <f t="shared" si="18"/>
        <v>81</v>
      </c>
      <c r="P25" s="59">
        <f t="shared" si="18"/>
        <v>87</v>
      </c>
      <c r="Q25" s="59">
        <f t="shared" si="5"/>
        <v>91</v>
      </c>
      <c r="R25" s="2">
        <v>1</v>
      </c>
    </row>
    <row r="26" spans="4:18" ht="15" customHeight="1">
      <c r="D26" s="63" t="s">
        <v>177</v>
      </c>
      <c r="E26" s="35">
        <f t="shared" si="2"/>
        <v>465</v>
      </c>
      <c r="F26" s="64">
        <f t="shared" si="3"/>
        <v>465</v>
      </c>
      <c r="G26" s="91">
        <f t="shared" si="0"/>
        <v>88</v>
      </c>
      <c r="H26" s="65" t="s">
        <v>2</v>
      </c>
      <c r="I26" s="66" t="s">
        <v>177</v>
      </c>
      <c r="J26" s="67">
        <f t="shared" si="4"/>
        <v>568</v>
      </c>
      <c r="K26" s="59">
        <f aca="true" t="shared" si="19" ref="K26:P26">K173</f>
        <v>97</v>
      </c>
      <c r="L26" s="59">
        <f t="shared" si="19"/>
        <v>95</v>
      </c>
      <c r="M26" s="59">
        <f t="shared" si="19"/>
        <v>103</v>
      </c>
      <c r="N26" s="59">
        <f t="shared" si="19"/>
        <v>91</v>
      </c>
      <c r="O26" s="59">
        <f t="shared" si="19"/>
        <v>94</v>
      </c>
      <c r="P26" s="59">
        <f t="shared" si="19"/>
        <v>88</v>
      </c>
      <c r="Q26" s="59">
        <f t="shared" si="5"/>
        <v>103</v>
      </c>
      <c r="R26" s="2">
        <v>1</v>
      </c>
    </row>
    <row r="27" spans="4:18" ht="15" customHeight="1">
      <c r="D27" s="63" t="s">
        <v>201</v>
      </c>
      <c r="E27" s="35">
        <f t="shared" si="2"/>
        <v>0</v>
      </c>
      <c r="F27" s="64">
        <f t="shared" si="3"/>
        <v>0</v>
      </c>
      <c r="G27" s="91">
        <f t="shared" si="0"/>
        <v>0</v>
      </c>
      <c r="H27" s="65" t="s">
        <v>197</v>
      </c>
      <c r="I27" s="66" t="s">
        <v>201</v>
      </c>
      <c r="J27" s="67">
        <f t="shared" si="4"/>
        <v>0</v>
      </c>
      <c r="K27" s="59">
        <f aca="true" t="shared" si="20" ref="K27:P27">K180</f>
        <v>0</v>
      </c>
      <c r="L27" s="59">
        <f t="shared" si="20"/>
        <v>0</v>
      </c>
      <c r="M27" s="59">
        <f t="shared" si="20"/>
        <v>0</v>
      </c>
      <c r="N27" s="59">
        <f t="shared" si="20"/>
        <v>0</v>
      </c>
      <c r="O27" s="59">
        <f t="shared" si="20"/>
        <v>0</v>
      </c>
      <c r="P27" s="59">
        <f t="shared" si="20"/>
        <v>0</v>
      </c>
      <c r="Q27" s="59">
        <f t="shared" si="5"/>
        <v>0</v>
      </c>
      <c r="R27" s="2">
        <v>1</v>
      </c>
    </row>
    <row r="28" spans="4:18" ht="15" customHeight="1">
      <c r="D28" s="63" t="s">
        <v>178</v>
      </c>
      <c r="E28" s="35">
        <f t="shared" si="2"/>
        <v>463</v>
      </c>
      <c r="F28" s="64">
        <f t="shared" si="3"/>
        <v>463</v>
      </c>
      <c r="G28" s="91">
        <f t="shared" si="0"/>
        <v>88</v>
      </c>
      <c r="H28" s="65" t="s">
        <v>1</v>
      </c>
      <c r="I28" s="66" t="s">
        <v>178</v>
      </c>
      <c r="J28" s="67">
        <f t="shared" si="4"/>
        <v>564</v>
      </c>
      <c r="K28" s="59">
        <f aca="true" t="shared" si="21" ref="K28:P28">K187</f>
        <v>99</v>
      </c>
      <c r="L28" s="59">
        <f t="shared" si="21"/>
        <v>101</v>
      </c>
      <c r="M28" s="59">
        <f t="shared" si="21"/>
        <v>96</v>
      </c>
      <c r="N28" s="59">
        <f t="shared" si="21"/>
        <v>92</v>
      </c>
      <c r="O28" s="59">
        <f t="shared" si="21"/>
        <v>88</v>
      </c>
      <c r="P28" s="59">
        <f t="shared" si="21"/>
        <v>88</v>
      </c>
      <c r="Q28" s="59">
        <f t="shared" si="5"/>
        <v>101</v>
      </c>
      <c r="R28" s="2">
        <v>1</v>
      </c>
    </row>
    <row r="29" spans="4:18" ht="15" customHeight="1">
      <c r="D29" s="63" t="s">
        <v>179</v>
      </c>
      <c r="E29" s="35">
        <f t="shared" si="2"/>
        <v>491</v>
      </c>
      <c r="F29" s="64">
        <f t="shared" si="3"/>
        <v>491</v>
      </c>
      <c r="G29" s="91">
        <f t="shared" si="0"/>
        <v>90</v>
      </c>
      <c r="H29" s="65" t="s">
        <v>1</v>
      </c>
      <c r="I29" s="66" t="s">
        <v>179</v>
      </c>
      <c r="J29" s="67">
        <f t="shared" si="4"/>
        <v>599</v>
      </c>
      <c r="K29" s="59">
        <f aca="true" t="shared" si="22" ref="K29:P29">K194</f>
        <v>101</v>
      </c>
      <c r="L29" s="59">
        <f t="shared" si="22"/>
        <v>108</v>
      </c>
      <c r="M29" s="59">
        <f t="shared" si="22"/>
        <v>100</v>
      </c>
      <c r="N29" s="59">
        <v>100</v>
      </c>
      <c r="O29" s="59">
        <v>100</v>
      </c>
      <c r="P29" s="59">
        <f t="shared" si="22"/>
        <v>90</v>
      </c>
      <c r="Q29" s="59">
        <f t="shared" si="5"/>
        <v>108</v>
      </c>
      <c r="R29" s="2">
        <v>2</v>
      </c>
    </row>
    <row r="30" spans="4:10" ht="15" customHeight="1">
      <c r="D30" s="10"/>
      <c r="E30" s="12"/>
      <c r="F30" s="37"/>
      <c r="G30" s="28"/>
      <c r="H30" s="39"/>
      <c r="I30" s="40"/>
      <c r="J30" s="51"/>
    </row>
    <row r="31" spans="1:6" ht="15" customHeight="1">
      <c r="A31" s="2">
        <v>9</v>
      </c>
      <c r="C31" s="21"/>
      <c r="D31" s="22">
        <v>39254</v>
      </c>
      <c r="E31" s="41"/>
      <c r="F31" s="38"/>
    </row>
    <row r="32" spans="1:9" ht="15" customHeight="1">
      <c r="A32" s="2">
        <v>9</v>
      </c>
      <c r="C32" s="11"/>
      <c r="D32" s="11"/>
      <c r="E32" s="42"/>
      <c r="F32" s="17"/>
      <c r="G32" s="32"/>
      <c r="H32" s="8"/>
      <c r="I32" s="18"/>
    </row>
    <row r="33" spans="1:16" ht="15" customHeight="1">
      <c r="A33" s="2">
        <v>9</v>
      </c>
      <c r="C33" s="102"/>
      <c r="D33" s="102" t="s">
        <v>125</v>
      </c>
      <c r="E33" s="107">
        <f>SUM(K33:P33)</f>
        <v>535</v>
      </c>
      <c r="F33" s="111">
        <v>39308</v>
      </c>
      <c r="G33" s="89">
        <v>88</v>
      </c>
      <c r="H33" s="105" t="s">
        <v>14</v>
      </c>
      <c r="I33" s="113" t="s">
        <v>14</v>
      </c>
      <c r="J33" s="52"/>
      <c r="K33" s="29">
        <f>G33</f>
        <v>88</v>
      </c>
      <c r="L33" s="29">
        <f>G34</f>
        <v>87</v>
      </c>
      <c r="M33" s="29">
        <f>G35</f>
        <v>83</v>
      </c>
      <c r="N33" s="29">
        <f>G36</f>
        <v>96</v>
      </c>
      <c r="O33" s="29">
        <f>G37</f>
        <v>89</v>
      </c>
      <c r="P33" s="29">
        <f>G38</f>
        <v>92</v>
      </c>
    </row>
    <row r="34" spans="1:10" ht="15" customHeight="1">
      <c r="A34" s="2">
        <v>9</v>
      </c>
      <c r="C34" s="102"/>
      <c r="D34" s="106" t="s">
        <v>126</v>
      </c>
      <c r="E34" s="107"/>
      <c r="F34" s="111">
        <v>39151</v>
      </c>
      <c r="G34" s="89">
        <v>87</v>
      </c>
      <c r="H34" s="105" t="s">
        <v>14</v>
      </c>
      <c r="I34" s="114"/>
      <c r="J34" s="52"/>
    </row>
    <row r="35" spans="1:10" ht="15" customHeight="1">
      <c r="A35" s="2">
        <v>9</v>
      </c>
      <c r="C35" s="102"/>
      <c r="D35" s="102" t="s">
        <v>100</v>
      </c>
      <c r="E35" s="103"/>
      <c r="F35" s="111">
        <v>39213</v>
      </c>
      <c r="G35" s="89">
        <v>83</v>
      </c>
      <c r="H35" s="105" t="s">
        <v>14</v>
      </c>
      <c r="I35" s="114"/>
      <c r="J35" s="52"/>
    </row>
    <row r="36" spans="1:10" ht="15" customHeight="1">
      <c r="A36" s="2">
        <v>9</v>
      </c>
      <c r="C36" s="102"/>
      <c r="D36" s="102" t="s">
        <v>55</v>
      </c>
      <c r="E36" s="103"/>
      <c r="F36" s="111">
        <v>39245</v>
      </c>
      <c r="G36" s="89">
        <v>96</v>
      </c>
      <c r="H36" s="105" t="s">
        <v>14</v>
      </c>
      <c r="I36" s="114"/>
      <c r="J36" s="53"/>
    </row>
    <row r="37" spans="1:10" ht="15" customHeight="1">
      <c r="A37" s="2">
        <v>9</v>
      </c>
      <c r="C37" s="102"/>
      <c r="D37" s="102" t="s">
        <v>64</v>
      </c>
      <c r="E37" s="103"/>
      <c r="F37" s="111">
        <v>39309</v>
      </c>
      <c r="G37" s="89">
        <v>89</v>
      </c>
      <c r="H37" s="105" t="s">
        <v>14</v>
      </c>
      <c r="I37" s="114"/>
      <c r="J37" s="52"/>
    </row>
    <row r="38" spans="1:10" ht="15" customHeight="1">
      <c r="A38" s="2">
        <v>9</v>
      </c>
      <c r="C38" s="102"/>
      <c r="D38" s="102" t="s">
        <v>127</v>
      </c>
      <c r="E38" s="103"/>
      <c r="F38" s="111">
        <v>39341</v>
      </c>
      <c r="G38" s="89">
        <v>92</v>
      </c>
      <c r="H38" s="105" t="s">
        <v>14</v>
      </c>
      <c r="I38" s="114"/>
      <c r="J38" s="52"/>
    </row>
    <row r="39" spans="3:10" ht="15" customHeight="1">
      <c r="C39" s="11"/>
      <c r="D39" s="11"/>
      <c r="E39" s="42"/>
      <c r="F39" s="17"/>
      <c r="G39" s="32"/>
      <c r="H39" s="8"/>
      <c r="I39" s="18"/>
      <c r="J39" s="52"/>
    </row>
    <row r="40" spans="1:16" ht="15" customHeight="1">
      <c r="A40" s="2">
        <v>9</v>
      </c>
      <c r="C40" s="23"/>
      <c r="D40" s="24" t="s">
        <v>57</v>
      </c>
      <c r="E40" s="43">
        <f>SUM(K40:P40)</f>
        <v>557</v>
      </c>
      <c r="F40" s="13">
        <v>39307</v>
      </c>
      <c r="G40" s="33">
        <v>92</v>
      </c>
      <c r="H40" s="1" t="s">
        <v>11</v>
      </c>
      <c r="I40" s="16" t="s">
        <v>11</v>
      </c>
      <c r="J40" s="52"/>
      <c r="K40" s="29">
        <f>G40</f>
        <v>92</v>
      </c>
      <c r="L40" s="29">
        <f>G41</f>
        <v>88</v>
      </c>
      <c r="M40" s="29">
        <f>G42</f>
        <v>98</v>
      </c>
      <c r="N40" s="29">
        <f>G43</f>
        <v>93</v>
      </c>
      <c r="O40" s="29">
        <f>G44</f>
        <v>93</v>
      </c>
      <c r="P40" s="29">
        <f>G45</f>
        <v>93</v>
      </c>
    </row>
    <row r="41" spans="1:10" ht="15" customHeight="1">
      <c r="A41" s="2">
        <v>9</v>
      </c>
      <c r="C41" s="23"/>
      <c r="D41" s="25" t="s">
        <v>116</v>
      </c>
      <c r="E41" s="44"/>
      <c r="F41" s="13">
        <v>39152</v>
      </c>
      <c r="G41" s="33">
        <v>88</v>
      </c>
      <c r="H41" s="1" t="s">
        <v>11</v>
      </c>
      <c r="I41" s="15"/>
      <c r="J41" s="52"/>
    </row>
    <row r="42" spans="1:10" ht="15" customHeight="1">
      <c r="A42" s="2">
        <v>9</v>
      </c>
      <c r="C42" s="23"/>
      <c r="D42" s="25" t="s">
        <v>104</v>
      </c>
      <c r="E42" s="44"/>
      <c r="F42" s="13">
        <v>39279</v>
      </c>
      <c r="G42" s="33">
        <v>98</v>
      </c>
      <c r="H42" s="1" t="s">
        <v>11</v>
      </c>
      <c r="I42" s="15"/>
      <c r="J42" s="52"/>
    </row>
    <row r="43" spans="1:10" ht="15" customHeight="1">
      <c r="A43" s="2">
        <v>9</v>
      </c>
      <c r="C43" s="23"/>
      <c r="D43" s="25" t="s">
        <v>117</v>
      </c>
      <c r="E43" s="44"/>
      <c r="F43" s="13">
        <v>39105</v>
      </c>
      <c r="G43" s="92">
        <v>93</v>
      </c>
      <c r="H43" s="1" t="s">
        <v>11</v>
      </c>
      <c r="I43" s="15"/>
      <c r="J43" s="52"/>
    </row>
    <row r="44" spans="1:10" ht="15" customHeight="1">
      <c r="A44" s="2">
        <v>9</v>
      </c>
      <c r="C44" s="23"/>
      <c r="D44" s="25" t="s">
        <v>95</v>
      </c>
      <c r="E44" s="44"/>
      <c r="F44" s="13">
        <v>39314</v>
      </c>
      <c r="G44" s="92">
        <v>93</v>
      </c>
      <c r="H44" s="1" t="s">
        <v>11</v>
      </c>
      <c r="I44" s="15"/>
      <c r="J44" s="52"/>
    </row>
    <row r="45" spans="1:10" ht="15" customHeight="1">
      <c r="A45" s="2">
        <v>9</v>
      </c>
      <c r="C45" s="23"/>
      <c r="D45" s="25" t="s">
        <v>109</v>
      </c>
      <c r="E45" s="44"/>
      <c r="F45" s="13">
        <v>39138</v>
      </c>
      <c r="G45" s="92">
        <v>93</v>
      </c>
      <c r="H45" s="1" t="s">
        <v>11</v>
      </c>
      <c r="I45" s="15"/>
      <c r="J45" s="52"/>
    </row>
    <row r="46" spans="3:10" ht="15" customHeight="1">
      <c r="C46" s="11"/>
      <c r="D46" s="11"/>
      <c r="E46" s="42"/>
      <c r="F46" s="17"/>
      <c r="G46" s="32"/>
      <c r="H46" s="8"/>
      <c r="I46" s="18"/>
      <c r="J46" s="52"/>
    </row>
    <row r="47" spans="1:16" ht="15" customHeight="1">
      <c r="A47" s="2">
        <v>9</v>
      </c>
      <c r="C47" s="26"/>
      <c r="D47" s="25" t="s">
        <v>141</v>
      </c>
      <c r="E47" s="43">
        <f>SUM(K47:P47)</f>
        <v>522</v>
      </c>
      <c r="F47" s="13">
        <v>39313</v>
      </c>
      <c r="G47" s="33">
        <v>100</v>
      </c>
      <c r="H47" s="1" t="s">
        <v>59</v>
      </c>
      <c r="I47" s="16" t="s">
        <v>59</v>
      </c>
      <c r="J47" s="52"/>
      <c r="K47" s="29">
        <f>G47</f>
        <v>100</v>
      </c>
      <c r="L47" s="29">
        <f>G48</f>
        <v>79</v>
      </c>
      <c r="M47" s="29">
        <f>G49</f>
        <v>91</v>
      </c>
      <c r="N47" s="29">
        <f>G50</f>
        <v>94</v>
      </c>
      <c r="O47" s="29">
        <f>G51</f>
        <v>79</v>
      </c>
      <c r="P47" s="29">
        <f>G52</f>
        <v>79</v>
      </c>
    </row>
    <row r="48" spans="1:10" ht="15" customHeight="1">
      <c r="A48" s="2">
        <v>9</v>
      </c>
      <c r="C48" s="26"/>
      <c r="D48" s="25" t="s">
        <v>142</v>
      </c>
      <c r="E48" s="44"/>
      <c r="F48" s="13">
        <v>39198</v>
      </c>
      <c r="G48" s="92">
        <v>79</v>
      </c>
      <c r="H48" s="1" t="s">
        <v>59</v>
      </c>
      <c r="I48" s="15"/>
      <c r="J48" s="52"/>
    </row>
    <row r="49" spans="1:10" ht="15" customHeight="1">
      <c r="A49" s="2">
        <v>9</v>
      </c>
      <c r="C49" s="26"/>
      <c r="D49" s="24" t="s">
        <v>58</v>
      </c>
      <c r="E49" s="43"/>
      <c r="F49" s="13">
        <v>39216</v>
      </c>
      <c r="G49" s="33">
        <v>91</v>
      </c>
      <c r="H49" s="1" t="s">
        <v>59</v>
      </c>
      <c r="I49" s="15"/>
      <c r="J49" s="53"/>
    </row>
    <row r="50" spans="1:10" ht="15" customHeight="1">
      <c r="A50" s="2">
        <v>9</v>
      </c>
      <c r="C50" s="26"/>
      <c r="D50" s="25" t="s">
        <v>143</v>
      </c>
      <c r="E50" s="44"/>
      <c r="F50" s="13">
        <v>39340</v>
      </c>
      <c r="G50" s="33">
        <v>94</v>
      </c>
      <c r="H50" s="1" t="s">
        <v>59</v>
      </c>
      <c r="I50" s="15"/>
      <c r="J50" s="52"/>
    </row>
    <row r="51" spans="1:10" ht="15" customHeight="1">
      <c r="A51" s="2">
        <v>9</v>
      </c>
      <c r="C51" s="26"/>
      <c r="D51" s="25" t="s">
        <v>144</v>
      </c>
      <c r="E51" s="44"/>
      <c r="F51" s="13">
        <v>39167</v>
      </c>
      <c r="G51" s="92">
        <v>79</v>
      </c>
      <c r="H51" s="1" t="s">
        <v>59</v>
      </c>
      <c r="I51" s="15"/>
      <c r="J51" s="52"/>
    </row>
    <row r="52" spans="1:10" ht="15" customHeight="1">
      <c r="A52" s="2">
        <v>9</v>
      </c>
      <c r="C52" s="26"/>
      <c r="D52" s="25" t="s">
        <v>145</v>
      </c>
      <c r="E52" s="44"/>
      <c r="F52" s="13">
        <v>39284</v>
      </c>
      <c r="G52" s="92">
        <v>79</v>
      </c>
      <c r="H52" s="1" t="s">
        <v>59</v>
      </c>
      <c r="I52" s="15"/>
      <c r="J52" s="52"/>
    </row>
    <row r="53" spans="3:10" ht="15" customHeight="1">
      <c r="C53" s="11"/>
      <c r="D53" s="11"/>
      <c r="E53" s="42"/>
      <c r="F53" s="17"/>
      <c r="G53" s="32"/>
      <c r="H53" s="8"/>
      <c r="I53" s="18"/>
      <c r="J53" s="52"/>
    </row>
    <row r="54" spans="1:16" ht="15" customHeight="1">
      <c r="A54" s="2">
        <v>9</v>
      </c>
      <c r="C54" s="81"/>
      <c r="D54" s="108" t="s">
        <v>110</v>
      </c>
      <c r="E54" s="109">
        <f>SUM(K54:P54)</f>
        <v>538</v>
      </c>
      <c r="F54" s="20">
        <v>39317</v>
      </c>
      <c r="G54" s="110">
        <v>90</v>
      </c>
      <c r="H54" s="19" t="s">
        <v>7</v>
      </c>
      <c r="I54" s="16" t="s">
        <v>7</v>
      </c>
      <c r="J54" s="52"/>
      <c r="K54" s="29">
        <f>G54</f>
        <v>90</v>
      </c>
      <c r="L54" s="29">
        <f>G55</f>
        <v>87</v>
      </c>
      <c r="M54" s="29">
        <f>G56</f>
        <v>88</v>
      </c>
      <c r="N54" s="29">
        <f>G57</f>
        <v>90</v>
      </c>
      <c r="O54" s="29">
        <f>G58</f>
        <v>90</v>
      </c>
      <c r="P54" s="29">
        <f>G59</f>
        <v>93</v>
      </c>
    </row>
    <row r="55" spans="1:10" ht="15" customHeight="1">
      <c r="A55" s="2">
        <v>9</v>
      </c>
      <c r="C55" s="86"/>
      <c r="D55" s="102" t="s">
        <v>45</v>
      </c>
      <c r="E55" s="103"/>
      <c r="F55" s="111">
        <v>39336</v>
      </c>
      <c r="G55" s="89">
        <v>87</v>
      </c>
      <c r="H55" s="105" t="s">
        <v>7</v>
      </c>
      <c r="I55" s="80"/>
      <c r="J55" s="53"/>
    </row>
    <row r="56" spans="1:10" ht="15" customHeight="1">
      <c r="A56" s="2">
        <v>9</v>
      </c>
      <c r="C56" s="86"/>
      <c r="D56" s="102" t="s">
        <v>118</v>
      </c>
      <c r="E56" s="103"/>
      <c r="F56" s="111">
        <v>39157</v>
      </c>
      <c r="G56" s="89">
        <v>88</v>
      </c>
      <c r="H56" s="105" t="s">
        <v>7</v>
      </c>
      <c r="I56" s="80"/>
      <c r="J56" s="52"/>
    </row>
    <row r="57" spans="1:10" ht="15" customHeight="1">
      <c r="A57" s="2">
        <v>9</v>
      </c>
      <c r="C57" s="86"/>
      <c r="D57" s="102" t="s">
        <v>32</v>
      </c>
      <c r="E57" s="103"/>
      <c r="F57" s="111">
        <v>39316</v>
      </c>
      <c r="G57" s="112">
        <v>90</v>
      </c>
      <c r="H57" s="105" t="s">
        <v>7</v>
      </c>
      <c r="I57" s="80"/>
      <c r="J57" s="52"/>
    </row>
    <row r="58" spans="1:10" ht="15" customHeight="1">
      <c r="A58" s="2">
        <v>9</v>
      </c>
      <c r="C58" s="86"/>
      <c r="D58" s="86" t="s">
        <v>151</v>
      </c>
      <c r="E58" s="87"/>
      <c r="F58" s="88" t="s">
        <v>152</v>
      </c>
      <c r="G58" s="89">
        <v>90</v>
      </c>
      <c r="H58" s="90" t="s">
        <v>123</v>
      </c>
      <c r="I58" s="80"/>
      <c r="J58" s="52"/>
    </row>
    <row r="59" spans="1:10" ht="15" customHeight="1">
      <c r="A59" s="2">
        <v>9</v>
      </c>
      <c r="C59" s="86"/>
      <c r="D59" s="86" t="s">
        <v>47</v>
      </c>
      <c r="E59" s="87"/>
      <c r="F59" s="88">
        <v>39094</v>
      </c>
      <c r="G59" s="89">
        <v>93</v>
      </c>
      <c r="H59" s="90" t="s">
        <v>9</v>
      </c>
      <c r="I59" s="80"/>
      <c r="J59" s="53"/>
    </row>
    <row r="60" spans="1:10" ht="15" customHeight="1">
      <c r="A60" s="2">
        <v>9</v>
      </c>
      <c r="C60" s="11"/>
      <c r="D60" s="11"/>
      <c r="E60" s="42"/>
      <c r="F60" s="17"/>
      <c r="G60" s="32"/>
      <c r="H60" s="8"/>
      <c r="I60" s="18"/>
      <c r="J60" s="52"/>
    </row>
    <row r="61" spans="1:16" ht="15" customHeight="1">
      <c r="A61" s="2">
        <v>9</v>
      </c>
      <c r="C61" s="26"/>
      <c r="D61" s="25" t="s">
        <v>103</v>
      </c>
      <c r="E61" s="43">
        <f>SUM(K61:P61)</f>
        <v>518</v>
      </c>
      <c r="F61" s="13">
        <v>39278</v>
      </c>
      <c r="G61" s="33">
        <v>90</v>
      </c>
      <c r="H61" s="1" t="s">
        <v>13</v>
      </c>
      <c r="I61" s="16" t="s">
        <v>13</v>
      </c>
      <c r="J61" s="52"/>
      <c r="K61" s="29">
        <f>G61</f>
        <v>90</v>
      </c>
      <c r="L61" s="29">
        <f>G62</f>
        <v>87</v>
      </c>
      <c r="M61" s="29">
        <f>G63</f>
        <v>80</v>
      </c>
      <c r="N61" s="29">
        <f>G64</f>
        <v>88</v>
      </c>
      <c r="O61" s="29">
        <f>G65</f>
        <v>83</v>
      </c>
      <c r="P61" s="29">
        <f>G66</f>
        <v>90</v>
      </c>
    </row>
    <row r="62" spans="1:10" ht="15" customHeight="1">
      <c r="A62" s="2">
        <v>9</v>
      </c>
      <c r="C62" s="26"/>
      <c r="D62" s="25" t="s">
        <v>32</v>
      </c>
      <c r="E62" s="44"/>
      <c r="F62" s="13">
        <v>39241</v>
      </c>
      <c r="G62" s="33">
        <v>87</v>
      </c>
      <c r="H62" s="1" t="s">
        <v>13</v>
      </c>
      <c r="I62" s="15"/>
      <c r="J62" s="52"/>
    </row>
    <row r="63" spans="1:10" ht="15" customHeight="1">
      <c r="A63" s="2">
        <v>9</v>
      </c>
      <c r="C63" s="26"/>
      <c r="D63" s="24" t="s">
        <v>31</v>
      </c>
      <c r="E63" s="43"/>
      <c r="F63" s="13">
        <v>39331</v>
      </c>
      <c r="G63" s="33">
        <v>80</v>
      </c>
      <c r="H63" s="1" t="s">
        <v>13</v>
      </c>
      <c r="I63" s="15"/>
      <c r="J63" s="52"/>
    </row>
    <row r="64" spans="1:10" ht="15" customHeight="1">
      <c r="A64" s="2">
        <v>9</v>
      </c>
      <c r="C64" s="26"/>
      <c r="D64" s="76" t="s">
        <v>88</v>
      </c>
      <c r="E64" s="77"/>
      <c r="F64" s="78">
        <v>39212</v>
      </c>
      <c r="G64" s="33">
        <v>88</v>
      </c>
      <c r="H64" s="79" t="s">
        <v>13</v>
      </c>
      <c r="I64" s="15"/>
      <c r="J64" s="52"/>
    </row>
    <row r="65" spans="1:10" ht="15" customHeight="1">
      <c r="A65" s="2">
        <v>9</v>
      </c>
      <c r="C65" s="26"/>
      <c r="D65" s="76" t="s">
        <v>26</v>
      </c>
      <c r="E65" s="77"/>
      <c r="F65" s="78" t="s">
        <v>27</v>
      </c>
      <c r="G65" s="33">
        <v>83</v>
      </c>
      <c r="H65" s="79" t="s">
        <v>13</v>
      </c>
      <c r="I65" s="15"/>
      <c r="J65" s="52"/>
    </row>
    <row r="66" spans="1:10" ht="15" customHeight="1">
      <c r="A66" s="2">
        <v>9</v>
      </c>
      <c r="C66" s="26"/>
      <c r="D66" s="76" t="s">
        <v>92</v>
      </c>
      <c r="E66" s="77"/>
      <c r="F66" s="78">
        <v>39247</v>
      </c>
      <c r="G66" s="33">
        <v>90</v>
      </c>
      <c r="H66" s="79" t="s">
        <v>13</v>
      </c>
      <c r="I66" s="15"/>
      <c r="J66" s="52"/>
    </row>
    <row r="67" spans="3:10" ht="15" customHeight="1">
      <c r="C67" s="11"/>
      <c r="D67" s="11"/>
      <c r="E67" s="42"/>
      <c r="F67" s="17"/>
      <c r="G67" s="32"/>
      <c r="H67" s="8"/>
      <c r="I67" s="18"/>
      <c r="J67" s="52"/>
    </row>
    <row r="68" spans="1:16" ht="15" customHeight="1">
      <c r="A68" s="2">
        <v>9</v>
      </c>
      <c r="C68" s="86"/>
      <c r="D68" s="106" t="s">
        <v>60</v>
      </c>
      <c r="E68" s="107">
        <f>SUM(K68:P68)</f>
        <v>545</v>
      </c>
      <c r="F68" s="94" t="s">
        <v>61</v>
      </c>
      <c r="G68" s="33">
        <v>84</v>
      </c>
      <c r="H68" s="1" t="s">
        <v>8</v>
      </c>
      <c r="I68" s="16" t="s">
        <v>8</v>
      </c>
      <c r="J68" s="52"/>
      <c r="K68" s="29">
        <f>G68</f>
        <v>84</v>
      </c>
      <c r="L68" s="29">
        <f>G69</f>
        <v>85</v>
      </c>
      <c r="M68" s="29">
        <f>G70</f>
        <v>95</v>
      </c>
      <c r="N68" s="29">
        <f>G71</f>
        <v>91</v>
      </c>
      <c r="O68" s="29">
        <f>G72</f>
        <v>97</v>
      </c>
      <c r="P68" s="29">
        <f>G73</f>
        <v>93</v>
      </c>
    </row>
    <row r="69" spans="1:10" ht="15" customHeight="1">
      <c r="A69" s="2">
        <v>9</v>
      </c>
      <c r="C69" s="86"/>
      <c r="D69" s="102" t="s">
        <v>39</v>
      </c>
      <c r="E69" s="103"/>
      <c r="F69" s="94">
        <v>39244</v>
      </c>
      <c r="G69" s="33">
        <v>85</v>
      </c>
      <c r="H69" s="1" t="s">
        <v>8</v>
      </c>
      <c r="I69" s="15"/>
      <c r="J69" s="52"/>
    </row>
    <row r="70" spans="1:10" ht="15" customHeight="1">
      <c r="A70" s="2">
        <v>9</v>
      </c>
      <c r="C70" s="86"/>
      <c r="D70" s="102" t="s">
        <v>67</v>
      </c>
      <c r="E70" s="103"/>
      <c r="F70" s="94">
        <v>39311</v>
      </c>
      <c r="G70" s="33">
        <v>95</v>
      </c>
      <c r="H70" s="1" t="s">
        <v>8</v>
      </c>
      <c r="I70" s="15"/>
      <c r="J70" s="52"/>
    </row>
    <row r="71" spans="1:10" ht="15" customHeight="1">
      <c r="A71" s="2">
        <v>9</v>
      </c>
      <c r="C71" s="86"/>
      <c r="D71" s="102" t="s">
        <v>101</v>
      </c>
      <c r="E71" s="103"/>
      <c r="F71" s="94">
        <v>39275</v>
      </c>
      <c r="G71" s="33">
        <v>91</v>
      </c>
      <c r="H71" s="1" t="s">
        <v>8</v>
      </c>
      <c r="I71" s="15"/>
      <c r="J71" s="52"/>
    </row>
    <row r="72" spans="1:10" ht="15" customHeight="1">
      <c r="A72" s="2">
        <v>9</v>
      </c>
      <c r="C72" s="86"/>
      <c r="D72" s="102" t="s">
        <v>52</v>
      </c>
      <c r="E72" s="103"/>
      <c r="F72" s="94">
        <v>39185</v>
      </c>
      <c r="G72" s="33">
        <v>97</v>
      </c>
      <c r="H72" s="1" t="s">
        <v>8</v>
      </c>
      <c r="I72" s="15"/>
      <c r="J72" s="53"/>
    </row>
    <row r="73" spans="1:10" ht="15" customHeight="1">
      <c r="A73" s="2">
        <v>9</v>
      </c>
      <c r="C73" s="86"/>
      <c r="D73" s="102" t="s">
        <v>66</v>
      </c>
      <c r="E73" s="103"/>
      <c r="F73" s="94">
        <v>39280</v>
      </c>
      <c r="G73" s="33">
        <v>93</v>
      </c>
      <c r="H73" s="1" t="s">
        <v>8</v>
      </c>
      <c r="I73" s="15"/>
      <c r="J73" s="52"/>
    </row>
    <row r="74" spans="3:10" ht="15" customHeight="1">
      <c r="C74" s="11"/>
      <c r="D74" s="11"/>
      <c r="E74" s="42"/>
      <c r="F74" s="17"/>
      <c r="G74" s="32"/>
      <c r="H74" s="8"/>
      <c r="I74" s="18"/>
      <c r="J74" s="52"/>
    </row>
    <row r="75" spans="1:16" ht="15" customHeight="1">
      <c r="A75" s="2">
        <v>9</v>
      </c>
      <c r="C75" s="26"/>
      <c r="D75" s="24" t="s">
        <v>79</v>
      </c>
      <c r="E75" s="43">
        <f>SUM(K75:P75)</f>
        <v>501</v>
      </c>
      <c r="F75" s="13">
        <v>39328</v>
      </c>
      <c r="G75" s="33">
        <v>79</v>
      </c>
      <c r="H75" s="1" t="s">
        <v>3</v>
      </c>
      <c r="I75" s="16" t="s">
        <v>3</v>
      </c>
      <c r="J75" s="52"/>
      <c r="K75" s="29">
        <f>G75</f>
        <v>79</v>
      </c>
      <c r="L75" s="29">
        <f>G76</f>
        <v>79</v>
      </c>
      <c r="M75" s="29">
        <f>G77</f>
        <v>91</v>
      </c>
      <c r="N75" s="29">
        <f>G78</f>
        <v>79</v>
      </c>
      <c r="O75" s="29">
        <f>G79</f>
        <v>85</v>
      </c>
      <c r="P75" s="29">
        <f>G80</f>
        <v>88</v>
      </c>
    </row>
    <row r="76" spans="1:10" ht="15" customHeight="1">
      <c r="A76" s="2">
        <v>9</v>
      </c>
      <c r="C76" s="26"/>
      <c r="D76" s="76" t="s">
        <v>80</v>
      </c>
      <c r="E76" s="44"/>
      <c r="F76" s="13">
        <v>39087</v>
      </c>
      <c r="G76" s="33">
        <v>79</v>
      </c>
      <c r="H76" s="1" t="s">
        <v>3</v>
      </c>
      <c r="I76" s="15" t="s">
        <v>17</v>
      </c>
      <c r="J76" s="52"/>
    </row>
    <row r="77" spans="1:10" ht="15" customHeight="1">
      <c r="A77" s="2">
        <v>9</v>
      </c>
      <c r="C77" s="26"/>
      <c r="D77" s="76" t="s">
        <v>34</v>
      </c>
      <c r="E77" s="44"/>
      <c r="F77" s="13">
        <v>39123</v>
      </c>
      <c r="G77" s="33">
        <v>91</v>
      </c>
      <c r="H77" s="1" t="s">
        <v>3</v>
      </c>
      <c r="I77" s="15"/>
      <c r="J77" s="52"/>
    </row>
    <row r="78" spans="1:10" ht="15" customHeight="1">
      <c r="A78" s="2">
        <v>9</v>
      </c>
      <c r="C78" s="26"/>
      <c r="D78" s="76" t="s">
        <v>81</v>
      </c>
      <c r="E78" s="44"/>
      <c r="F78" s="13">
        <v>39208</v>
      </c>
      <c r="G78" s="33">
        <v>79</v>
      </c>
      <c r="H78" s="1" t="s">
        <v>3</v>
      </c>
      <c r="I78" s="15"/>
      <c r="J78" s="53"/>
    </row>
    <row r="79" spans="1:10" ht="15" customHeight="1">
      <c r="A79" s="2">
        <v>9</v>
      </c>
      <c r="C79" s="26"/>
      <c r="D79" s="76" t="s">
        <v>200</v>
      </c>
      <c r="E79" s="44"/>
      <c r="F79" s="13">
        <v>39242</v>
      </c>
      <c r="G79" s="33">
        <v>85</v>
      </c>
      <c r="H79" s="1" t="s">
        <v>3</v>
      </c>
      <c r="I79" s="15"/>
      <c r="J79" s="52"/>
    </row>
    <row r="80" spans="1:10" ht="15" customHeight="1">
      <c r="A80" s="2">
        <v>9</v>
      </c>
      <c r="C80" s="26"/>
      <c r="D80" s="76" t="s">
        <v>85</v>
      </c>
      <c r="E80" s="44"/>
      <c r="F80" s="13">
        <v>39210</v>
      </c>
      <c r="G80" s="33">
        <v>88</v>
      </c>
      <c r="H80" s="1" t="s">
        <v>3</v>
      </c>
      <c r="I80" s="15"/>
      <c r="J80" s="52"/>
    </row>
    <row r="81" spans="3:10" ht="15" customHeight="1">
      <c r="C81" s="9"/>
      <c r="D81" s="11"/>
      <c r="E81" s="42"/>
      <c r="F81" s="17"/>
      <c r="G81" s="32"/>
      <c r="H81" s="8"/>
      <c r="I81" s="18"/>
      <c r="J81" s="52"/>
    </row>
    <row r="82" spans="1:16" ht="15" customHeight="1">
      <c r="A82" s="2">
        <v>9</v>
      </c>
      <c r="C82" s="26"/>
      <c r="D82" s="24" t="s">
        <v>90</v>
      </c>
      <c r="E82" s="43">
        <f>SUM(K82:P82)</f>
        <v>543</v>
      </c>
      <c r="F82" s="13">
        <v>39243</v>
      </c>
      <c r="G82" s="33">
        <v>84</v>
      </c>
      <c r="H82" s="1" t="s">
        <v>3</v>
      </c>
      <c r="I82" s="16" t="s">
        <v>3</v>
      </c>
      <c r="J82" s="53"/>
      <c r="K82" s="29">
        <f>G82</f>
        <v>84</v>
      </c>
      <c r="L82" s="29">
        <f>G83</f>
        <v>91</v>
      </c>
      <c r="M82" s="29">
        <f>G84</f>
        <v>90</v>
      </c>
      <c r="N82" s="29">
        <f>G85</f>
        <v>93</v>
      </c>
      <c r="O82" s="29">
        <f>G86</f>
        <v>92</v>
      </c>
      <c r="P82" s="29">
        <f>G87</f>
        <v>93</v>
      </c>
    </row>
    <row r="83" spans="1:10" ht="15" customHeight="1">
      <c r="A83" s="2">
        <v>9</v>
      </c>
      <c r="C83" s="26"/>
      <c r="D83" s="76" t="s">
        <v>119</v>
      </c>
      <c r="E83" s="44"/>
      <c r="F83" s="13">
        <v>39279</v>
      </c>
      <c r="G83" s="33">
        <v>91</v>
      </c>
      <c r="H83" s="1" t="s">
        <v>3</v>
      </c>
      <c r="I83" s="15" t="s">
        <v>18</v>
      </c>
      <c r="J83" s="52"/>
    </row>
    <row r="84" spans="1:10" ht="15" customHeight="1">
      <c r="A84" s="2">
        <v>9</v>
      </c>
      <c r="C84" s="26"/>
      <c r="D84" s="76" t="s">
        <v>131</v>
      </c>
      <c r="E84" s="44"/>
      <c r="F84" s="13">
        <v>39306</v>
      </c>
      <c r="G84" s="33">
        <v>90</v>
      </c>
      <c r="H84" s="1" t="s">
        <v>3</v>
      </c>
      <c r="I84" s="15"/>
      <c r="J84" s="52"/>
    </row>
    <row r="85" spans="1:10" ht="15" customHeight="1">
      <c r="A85" s="2">
        <v>9</v>
      </c>
      <c r="C85" s="26"/>
      <c r="D85" s="76" t="s">
        <v>132</v>
      </c>
      <c r="E85" s="44"/>
      <c r="F85" s="13">
        <v>39183</v>
      </c>
      <c r="G85" s="33">
        <v>93</v>
      </c>
      <c r="H85" s="1" t="s">
        <v>3</v>
      </c>
      <c r="I85" s="15"/>
      <c r="J85" s="52"/>
    </row>
    <row r="86" spans="1:10" ht="15" customHeight="1">
      <c r="A86" s="2">
        <v>9</v>
      </c>
      <c r="C86" s="26"/>
      <c r="D86" s="76" t="s">
        <v>130</v>
      </c>
      <c r="E86" s="44"/>
      <c r="F86" s="13">
        <v>39335</v>
      </c>
      <c r="G86" s="33">
        <v>92</v>
      </c>
      <c r="H86" s="1" t="s">
        <v>3</v>
      </c>
      <c r="I86" s="15"/>
      <c r="J86" s="52"/>
    </row>
    <row r="87" spans="1:10" ht="15" customHeight="1">
      <c r="A87" s="2">
        <v>9</v>
      </c>
      <c r="C87" s="26"/>
      <c r="D87" s="76" t="s">
        <v>89</v>
      </c>
      <c r="E87" s="44"/>
      <c r="F87" s="13">
        <v>39243</v>
      </c>
      <c r="G87" s="33">
        <v>93</v>
      </c>
      <c r="H87" s="1" t="s">
        <v>3</v>
      </c>
      <c r="I87" s="15"/>
      <c r="J87" s="52"/>
    </row>
    <row r="88" spans="3:10" ht="15" customHeight="1">
      <c r="C88" s="11"/>
      <c r="D88" s="11"/>
      <c r="E88" s="42"/>
      <c r="F88" s="17"/>
      <c r="G88" s="32"/>
      <c r="H88" s="8"/>
      <c r="I88" s="18"/>
      <c r="J88" s="52"/>
    </row>
    <row r="89" spans="1:16" ht="15" customHeight="1">
      <c r="A89" s="2">
        <v>9</v>
      </c>
      <c r="C89" s="23"/>
      <c r="D89" s="24" t="s">
        <v>184</v>
      </c>
      <c r="E89" s="43">
        <f>SUM(K89:P89)</f>
        <v>587</v>
      </c>
      <c r="F89" s="13" t="s">
        <v>120</v>
      </c>
      <c r="G89" s="33">
        <v>87</v>
      </c>
      <c r="H89" s="1" t="s">
        <v>76</v>
      </c>
      <c r="I89" s="16" t="s">
        <v>76</v>
      </c>
      <c r="J89" s="52"/>
      <c r="K89" s="29">
        <f>G89</f>
        <v>87</v>
      </c>
      <c r="L89" s="29">
        <f>G90</f>
        <v>92</v>
      </c>
      <c r="M89" s="29">
        <f>G91</f>
        <v>114</v>
      </c>
      <c r="N89" s="29">
        <f>G92</f>
        <v>98</v>
      </c>
      <c r="O89" s="29">
        <f>G93</f>
        <v>98</v>
      </c>
      <c r="P89" s="29">
        <f>G94</f>
        <v>98</v>
      </c>
    </row>
    <row r="90" spans="1:10" ht="15" customHeight="1">
      <c r="A90" s="2">
        <v>9</v>
      </c>
      <c r="C90" s="23"/>
      <c r="D90" s="25" t="s">
        <v>185</v>
      </c>
      <c r="E90" s="44"/>
      <c r="F90" s="13">
        <v>39338</v>
      </c>
      <c r="G90" s="33">
        <v>92</v>
      </c>
      <c r="H90" s="1" t="s">
        <v>76</v>
      </c>
      <c r="I90" s="15"/>
      <c r="J90" s="52"/>
    </row>
    <row r="91" spans="1:10" ht="15" customHeight="1">
      <c r="A91" s="2">
        <v>9</v>
      </c>
      <c r="C91" s="23"/>
      <c r="D91" s="25" t="s">
        <v>186</v>
      </c>
      <c r="E91" s="44"/>
      <c r="F91" s="13">
        <v>39252</v>
      </c>
      <c r="G91" s="33">
        <v>114</v>
      </c>
      <c r="H91" s="1" t="s">
        <v>4</v>
      </c>
      <c r="I91" s="15"/>
      <c r="J91" s="52"/>
    </row>
    <row r="92" spans="1:10" ht="15" customHeight="1">
      <c r="A92" s="2">
        <v>9</v>
      </c>
      <c r="C92" s="23"/>
      <c r="D92" s="25" t="s">
        <v>187</v>
      </c>
      <c r="E92" s="44"/>
      <c r="F92" s="13">
        <v>39315</v>
      </c>
      <c r="G92" s="92">
        <v>98</v>
      </c>
      <c r="H92" s="1" t="s">
        <v>76</v>
      </c>
      <c r="I92" s="15"/>
      <c r="J92" s="52"/>
    </row>
    <row r="93" spans="1:10" ht="15" customHeight="1">
      <c r="A93" s="2">
        <v>9</v>
      </c>
      <c r="C93" s="23"/>
      <c r="D93" s="25" t="s">
        <v>188</v>
      </c>
      <c r="E93" s="44"/>
      <c r="F93" s="13">
        <v>39286</v>
      </c>
      <c r="G93" s="92">
        <v>98</v>
      </c>
      <c r="H93" s="1" t="s">
        <v>76</v>
      </c>
      <c r="I93" s="15"/>
      <c r="J93" s="52"/>
    </row>
    <row r="94" spans="1:10" ht="15" customHeight="1">
      <c r="A94" s="2">
        <v>9</v>
      </c>
      <c r="C94" s="23"/>
      <c r="D94" s="25" t="s">
        <v>189</v>
      </c>
      <c r="E94" s="44"/>
      <c r="F94" s="13" t="s">
        <v>190</v>
      </c>
      <c r="G94" s="92">
        <v>98</v>
      </c>
      <c r="H94" s="1" t="s">
        <v>76</v>
      </c>
      <c r="I94" s="15"/>
      <c r="J94" s="52"/>
    </row>
    <row r="95" spans="3:10" ht="15" customHeight="1">
      <c r="C95" s="11"/>
      <c r="D95" s="11"/>
      <c r="E95" s="42"/>
      <c r="F95" s="17"/>
      <c r="G95" s="32"/>
      <c r="H95" s="8"/>
      <c r="I95" s="18"/>
      <c r="J95" s="53"/>
    </row>
    <row r="96" spans="1:16" ht="15" customHeight="1">
      <c r="A96" s="2">
        <v>9</v>
      </c>
      <c r="C96" s="23"/>
      <c r="D96" s="24" t="s">
        <v>129</v>
      </c>
      <c r="E96" s="43">
        <f>SUM(K96:P96)</f>
        <v>539</v>
      </c>
      <c r="F96" s="13">
        <v>39304</v>
      </c>
      <c r="G96" s="33">
        <v>84</v>
      </c>
      <c r="H96" s="1" t="s">
        <v>15</v>
      </c>
      <c r="I96" s="16" t="s">
        <v>15</v>
      </c>
      <c r="J96" s="52"/>
      <c r="K96" s="29">
        <f>G96</f>
        <v>84</v>
      </c>
      <c r="L96" s="29">
        <f>G97</f>
        <v>90</v>
      </c>
      <c r="M96" s="29">
        <f>G98</f>
        <v>88</v>
      </c>
      <c r="N96" s="29">
        <f>G99</f>
        <v>90</v>
      </c>
      <c r="O96" s="29">
        <f>G100</f>
        <v>94</v>
      </c>
      <c r="P96" s="29">
        <f>G101</f>
        <v>93</v>
      </c>
    </row>
    <row r="97" spans="1:10" ht="15" customHeight="1">
      <c r="A97" s="2">
        <v>9</v>
      </c>
      <c r="C97" s="23"/>
      <c r="D97" s="25" t="s">
        <v>21</v>
      </c>
      <c r="E97" s="44"/>
      <c r="F97" s="13">
        <v>39182</v>
      </c>
      <c r="G97" s="33">
        <v>90</v>
      </c>
      <c r="H97" s="1" t="s">
        <v>15</v>
      </c>
      <c r="I97" s="15"/>
      <c r="J97" s="52"/>
    </row>
    <row r="98" spans="1:10" ht="15" customHeight="1">
      <c r="A98" s="2">
        <v>9</v>
      </c>
      <c r="C98" s="23"/>
      <c r="D98" s="25" t="s">
        <v>99</v>
      </c>
      <c r="E98" s="44"/>
      <c r="F98" s="13">
        <v>39304</v>
      </c>
      <c r="G98" s="33">
        <v>88</v>
      </c>
      <c r="H98" s="1" t="s">
        <v>15</v>
      </c>
      <c r="I98" s="15"/>
      <c r="J98" s="52"/>
    </row>
    <row r="99" spans="1:10" ht="15" customHeight="1">
      <c r="A99" s="2">
        <v>9</v>
      </c>
      <c r="C99" s="23"/>
      <c r="D99" s="25" t="s">
        <v>38</v>
      </c>
      <c r="E99" s="44"/>
      <c r="F99" s="13">
        <v>39152</v>
      </c>
      <c r="G99" s="33">
        <v>90</v>
      </c>
      <c r="H99" s="1" t="s">
        <v>15</v>
      </c>
      <c r="I99" s="15"/>
      <c r="J99" s="52"/>
    </row>
    <row r="100" spans="1:10" ht="15" customHeight="1">
      <c r="A100" s="2">
        <v>9</v>
      </c>
      <c r="C100" s="23"/>
      <c r="D100" s="25" t="s">
        <v>51</v>
      </c>
      <c r="E100" s="44"/>
      <c r="F100" s="13">
        <v>39185</v>
      </c>
      <c r="G100" s="33">
        <v>94</v>
      </c>
      <c r="H100" s="1" t="s">
        <v>15</v>
      </c>
      <c r="I100" s="15"/>
      <c r="J100" s="52"/>
    </row>
    <row r="101" spans="1:10" ht="15" customHeight="1">
      <c r="A101" s="2">
        <v>9</v>
      </c>
      <c r="C101" s="23"/>
      <c r="D101" s="25" t="s">
        <v>53</v>
      </c>
      <c r="E101" s="44"/>
      <c r="F101" s="13">
        <v>39307</v>
      </c>
      <c r="G101" s="33">
        <v>93</v>
      </c>
      <c r="H101" s="1" t="s">
        <v>15</v>
      </c>
      <c r="I101" s="15"/>
      <c r="J101" s="53"/>
    </row>
    <row r="102" spans="3:10" ht="15" customHeight="1">
      <c r="C102" s="11"/>
      <c r="D102" s="11"/>
      <c r="E102" s="42"/>
      <c r="F102" s="17"/>
      <c r="G102" s="32"/>
      <c r="H102" s="8"/>
      <c r="I102" s="18"/>
      <c r="J102" s="52"/>
    </row>
    <row r="103" spans="1:16" ht="15" customHeight="1">
      <c r="A103" s="2">
        <v>9</v>
      </c>
      <c r="C103" s="23"/>
      <c r="D103" s="25" t="s">
        <v>72</v>
      </c>
      <c r="E103" s="43">
        <f>SUM(K103:P103)</f>
        <v>504</v>
      </c>
      <c r="F103" s="13">
        <v>39088</v>
      </c>
      <c r="G103" s="33">
        <v>79</v>
      </c>
      <c r="H103" s="1" t="s">
        <v>5</v>
      </c>
      <c r="I103" s="16" t="s">
        <v>5</v>
      </c>
      <c r="J103" s="52"/>
      <c r="K103" s="29">
        <f>G103</f>
        <v>79</v>
      </c>
      <c r="L103" s="29">
        <f>G104</f>
        <v>82</v>
      </c>
      <c r="M103" s="29">
        <f>G105</f>
        <v>85</v>
      </c>
      <c r="N103" s="29">
        <f>G106</f>
        <v>84</v>
      </c>
      <c r="O103" s="29">
        <f>G107</f>
        <v>92</v>
      </c>
      <c r="P103" s="29">
        <f>G108</f>
        <v>82</v>
      </c>
    </row>
    <row r="104" spans="1:10" ht="15" customHeight="1">
      <c r="A104" s="2">
        <v>9</v>
      </c>
      <c r="C104" s="23"/>
      <c r="D104" s="25" t="s">
        <v>22</v>
      </c>
      <c r="E104" s="44"/>
      <c r="F104" s="13">
        <v>39088</v>
      </c>
      <c r="G104" s="33">
        <v>82</v>
      </c>
      <c r="H104" s="1" t="s">
        <v>5</v>
      </c>
      <c r="I104" s="15" t="s">
        <v>17</v>
      </c>
      <c r="J104" s="52"/>
    </row>
    <row r="105" spans="1:10" ht="15" customHeight="1">
      <c r="A105" s="2">
        <v>9</v>
      </c>
      <c r="C105" s="23"/>
      <c r="D105" s="25" t="s">
        <v>41</v>
      </c>
      <c r="E105" s="44"/>
      <c r="F105" s="13">
        <v>39272</v>
      </c>
      <c r="G105" s="33">
        <v>85</v>
      </c>
      <c r="H105" s="1" t="s">
        <v>5</v>
      </c>
      <c r="I105" s="15"/>
      <c r="J105" s="53"/>
    </row>
    <row r="106" spans="1:10" ht="15" customHeight="1">
      <c r="A106" s="2">
        <v>9</v>
      </c>
      <c r="C106" s="23"/>
      <c r="D106" s="25" t="s">
        <v>48</v>
      </c>
      <c r="E106" s="44"/>
      <c r="F106" s="13">
        <v>39274</v>
      </c>
      <c r="G106" s="33">
        <v>84</v>
      </c>
      <c r="H106" s="1" t="s">
        <v>5</v>
      </c>
      <c r="I106" s="15"/>
      <c r="J106" s="52"/>
    </row>
    <row r="107" spans="1:10" ht="15" customHeight="1">
      <c r="A107" s="2">
        <v>9</v>
      </c>
      <c r="C107" s="23"/>
      <c r="D107" s="25" t="s">
        <v>42</v>
      </c>
      <c r="E107" s="44"/>
      <c r="F107" s="13">
        <v>39124</v>
      </c>
      <c r="G107" s="33">
        <v>92</v>
      </c>
      <c r="H107" s="1" t="s">
        <v>5</v>
      </c>
      <c r="I107" s="15"/>
      <c r="J107" s="52"/>
    </row>
    <row r="108" spans="1:10" ht="15" customHeight="1">
      <c r="A108" s="2">
        <v>9</v>
      </c>
      <c r="C108" s="23"/>
      <c r="D108" s="24" t="s">
        <v>24</v>
      </c>
      <c r="E108" s="43"/>
      <c r="F108" s="13">
        <v>39239</v>
      </c>
      <c r="G108" s="33">
        <v>82</v>
      </c>
      <c r="H108" s="1" t="s">
        <v>5</v>
      </c>
      <c r="I108" s="15"/>
      <c r="J108" s="52"/>
    </row>
    <row r="109" spans="3:10" ht="15" customHeight="1">
      <c r="C109" s="11"/>
      <c r="D109" s="11"/>
      <c r="E109" s="42"/>
      <c r="F109" s="17"/>
      <c r="G109" s="32"/>
      <c r="H109" s="8"/>
      <c r="I109" s="18"/>
      <c r="J109" s="52"/>
    </row>
    <row r="110" spans="1:16" ht="15" customHeight="1">
      <c r="A110" s="2">
        <v>9</v>
      </c>
      <c r="C110" s="23"/>
      <c r="D110" s="25" t="s">
        <v>54</v>
      </c>
      <c r="E110" s="43">
        <f>SUM(K110:P110)</f>
        <v>556</v>
      </c>
      <c r="F110" s="13" t="s">
        <v>12</v>
      </c>
      <c r="G110" s="33">
        <v>85</v>
      </c>
      <c r="H110" s="1" t="s">
        <v>5</v>
      </c>
      <c r="I110" s="16" t="s">
        <v>5</v>
      </c>
      <c r="J110" s="52"/>
      <c r="K110" s="29">
        <f>G110</f>
        <v>85</v>
      </c>
      <c r="L110" s="29">
        <f>G111</f>
        <v>87</v>
      </c>
      <c r="M110" s="29">
        <f>G112</f>
        <v>94</v>
      </c>
      <c r="N110" s="29">
        <f>G113</f>
        <v>97</v>
      </c>
      <c r="O110" s="29">
        <f>G114</f>
        <v>94</v>
      </c>
      <c r="P110" s="29">
        <f>G115</f>
        <v>99</v>
      </c>
    </row>
    <row r="111" spans="1:10" ht="15" customHeight="1">
      <c r="A111" s="2">
        <v>9</v>
      </c>
      <c r="C111" s="23"/>
      <c r="D111" s="24" t="s">
        <v>46</v>
      </c>
      <c r="E111" s="43"/>
      <c r="F111" s="13">
        <v>39094</v>
      </c>
      <c r="G111" s="33">
        <v>87</v>
      </c>
      <c r="H111" s="1" t="s">
        <v>5</v>
      </c>
      <c r="I111" s="15" t="s">
        <v>18</v>
      </c>
      <c r="J111" s="52"/>
    </row>
    <row r="112" spans="1:10" ht="15" customHeight="1">
      <c r="A112" s="2">
        <v>9</v>
      </c>
      <c r="C112" s="23"/>
      <c r="D112" s="25" t="s">
        <v>35</v>
      </c>
      <c r="E112" s="44"/>
      <c r="F112" s="13">
        <v>39304</v>
      </c>
      <c r="G112" s="33">
        <v>94</v>
      </c>
      <c r="H112" s="1" t="s">
        <v>5</v>
      </c>
      <c r="I112" s="15"/>
      <c r="J112" s="52"/>
    </row>
    <row r="113" spans="1:10" ht="15" customHeight="1">
      <c r="A113" s="2">
        <v>9</v>
      </c>
      <c r="C113" s="23"/>
      <c r="D113" s="25" t="s">
        <v>40</v>
      </c>
      <c r="E113" s="44"/>
      <c r="F113" s="13">
        <v>39183</v>
      </c>
      <c r="G113" s="33">
        <v>97</v>
      </c>
      <c r="H113" s="1" t="s">
        <v>5</v>
      </c>
      <c r="I113" s="15"/>
      <c r="J113" s="52"/>
    </row>
    <row r="114" spans="1:10" ht="15" customHeight="1">
      <c r="A114" s="2">
        <v>9</v>
      </c>
      <c r="C114" s="23"/>
      <c r="D114" s="25" t="s">
        <v>23</v>
      </c>
      <c r="E114" s="44"/>
      <c r="F114" s="13">
        <v>39094</v>
      </c>
      <c r="G114" s="33">
        <v>94</v>
      </c>
      <c r="H114" s="1" t="s">
        <v>5</v>
      </c>
      <c r="I114" s="15"/>
      <c r="J114" s="52"/>
    </row>
    <row r="115" spans="1:10" ht="15" customHeight="1">
      <c r="A115" s="2">
        <v>9</v>
      </c>
      <c r="C115" s="23"/>
      <c r="D115" s="25" t="s">
        <v>105</v>
      </c>
      <c r="E115" s="44"/>
      <c r="F115" s="13" t="s">
        <v>16</v>
      </c>
      <c r="G115" s="33">
        <v>99</v>
      </c>
      <c r="H115" s="1" t="s">
        <v>5</v>
      </c>
      <c r="I115" s="15"/>
      <c r="J115" s="52"/>
    </row>
    <row r="116" spans="3:10" ht="15" customHeight="1">
      <c r="C116" s="11"/>
      <c r="D116" s="11"/>
      <c r="E116" s="42"/>
      <c r="F116" s="17"/>
      <c r="G116" s="32"/>
      <c r="H116" s="8"/>
      <c r="I116" s="18"/>
      <c r="J116" s="52"/>
    </row>
    <row r="117" spans="1:16" ht="15" customHeight="1">
      <c r="A117" s="2">
        <v>9</v>
      </c>
      <c r="C117" s="26"/>
      <c r="D117" s="25" t="s">
        <v>133</v>
      </c>
      <c r="E117" s="43">
        <f>SUM(K117:P117)</f>
        <v>593</v>
      </c>
      <c r="F117" s="13">
        <v>39311</v>
      </c>
      <c r="G117" s="33">
        <v>97</v>
      </c>
      <c r="H117" s="1" t="s">
        <v>75</v>
      </c>
      <c r="I117" s="16" t="s">
        <v>75</v>
      </c>
      <c r="J117" s="52"/>
      <c r="K117" s="29">
        <f>G117</f>
        <v>97</v>
      </c>
      <c r="L117" s="29">
        <f>G118</f>
        <v>99</v>
      </c>
      <c r="M117" s="29">
        <f>G119</f>
        <v>100</v>
      </c>
      <c r="N117" s="29">
        <f>G120</f>
        <v>99</v>
      </c>
      <c r="O117" s="29">
        <f>G121</f>
        <v>99</v>
      </c>
      <c r="P117" s="29">
        <f>G122</f>
        <v>99</v>
      </c>
    </row>
    <row r="118" spans="1:10" ht="15" customHeight="1">
      <c r="A118" s="2">
        <v>9</v>
      </c>
      <c r="C118" s="26"/>
      <c r="D118" s="25" t="s">
        <v>107</v>
      </c>
      <c r="E118" s="44"/>
      <c r="F118" s="13">
        <v>39160</v>
      </c>
      <c r="G118" s="33">
        <v>99</v>
      </c>
      <c r="H118" s="1" t="s">
        <v>75</v>
      </c>
      <c r="I118" s="15"/>
      <c r="J118" s="53"/>
    </row>
    <row r="119" spans="1:10" ht="15" customHeight="1">
      <c r="A119" s="2">
        <v>9</v>
      </c>
      <c r="C119" s="26"/>
      <c r="D119" s="25" t="s">
        <v>94</v>
      </c>
      <c r="E119" s="44"/>
      <c r="F119" s="13">
        <v>39219</v>
      </c>
      <c r="G119" s="33">
        <v>100</v>
      </c>
      <c r="H119" s="1" t="s">
        <v>75</v>
      </c>
      <c r="I119" s="15"/>
      <c r="J119" s="52"/>
    </row>
    <row r="120" spans="1:10" ht="15" customHeight="1">
      <c r="A120" s="2">
        <v>9</v>
      </c>
      <c r="C120" s="26"/>
      <c r="D120" s="25" t="s">
        <v>134</v>
      </c>
      <c r="E120" s="44"/>
      <c r="F120" s="13">
        <v>39316</v>
      </c>
      <c r="G120" s="92">
        <v>99</v>
      </c>
      <c r="H120" s="1" t="s">
        <v>75</v>
      </c>
      <c r="I120" s="15"/>
      <c r="J120" s="52"/>
    </row>
    <row r="121" spans="1:10" ht="15" customHeight="1">
      <c r="A121" s="2">
        <v>9</v>
      </c>
      <c r="C121" s="26"/>
      <c r="D121" s="24" t="s">
        <v>135</v>
      </c>
      <c r="E121" s="43"/>
      <c r="F121" s="13">
        <v>39165</v>
      </c>
      <c r="G121" s="92">
        <v>99</v>
      </c>
      <c r="H121" s="1" t="s">
        <v>75</v>
      </c>
      <c r="I121" s="15"/>
      <c r="J121" s="52"/>
    </row>
    <row r="122" spans="1:10" ht="15" customHeight="1">
      <c r="A122" s="2">
        <v>9</v>
      </c>
      <c r="C122" s="26"/>
      <c r="D122" s="25" t="s">
        <v>97</v>
      </c>
      <c r="E122" s="44"/>
      <c r="F122" s="13">
        <v>39106</v>
      </c>
      <c r="G122" s="92">
        <v>99</v>
      </c>
      <c r="H122" s="1" t="s">
        <v>75</v>
      </c>
      <c r="I122" s="15"/>
      <c r="J122" s="52"/>
    </row>
    <row r="123" spans="3:10" ht="15" customHeight="1">
      <c r="C123" s="11"/>
      <c r="D123" s="11"/>
      <c r="E123" s="42"/>
      <c r="F123" s="17"/>
      <c r="G123" s="32"/>
      <c r="H123" s="8"/>
      <c r="I123" s="18"/>
      <c r="J123" s="52"/>
    </row>
    <row r="124" spans="1:16" ht="15" customHeight="1">
      <c r="A124" s="2">
        <v>9</v>
      </c>
      <c r="C124" s="26"/>
      <c r="D124" s="24" t="s">
        <v>154</v>
      </c>
      <c r="E124" s="43">
        <f>SUM(K124:P124)</f>
        <v>587</v>
      </c>
      <c r="F124" s="13">
        <v>39345</v>
      </c>
      <c r="G124" s="33">
        <v>94</v>
      </c>
      <c r="H124" s="1" t="s">
        <v>77</v>
      </c>
      <c r="I124" s="16" t="s">
        <v>77</v>
      </c>
      <c r="J124" s="53"/>
      <c r="K124" s="29">
        <f>G124</f>
        <v>94</v>
      </c>
      <c r="L124" s="29">
        <f>G125</f>
        <v>97</v>
      </c>
      <c r="M124" s="29">
        <f>G126</f>
        <v>98</v>
      </c>
      <c r="N124" s="29">
        <f>G127</f>
        <v>103</v>
      </c>
      <c r="O124" s="29">
        <f>G128</f>
        <v>101</v>
      </c>
      <c r="P124" s="29">
        <f>G129</f>
        <v>94</v>
      </c>
    </row>
    <row r="125" spans="1:10" ht="15" customHeight="1">
      <c r="A125" s="2">
        <v>9</v>
      </c>
      <c r="C125" s="26"/>
      <c r="D125" s="25" t="s">
        <v>153</v>
      </c>
      <c r="E125" s="44"/>
      <c r="F125" s="13">
        <v>39220</v>
      </c>
      <c r="G125" s="33">
        <v>97</v>
      </c>
      <c r="H125" s="1" t="s">
        <v>77</v>
      </c>
      <c r="I125" s="15" t="s">
        <v>115</v>
      </c>
      <c r="J125" s="52"/>
    </row>
    <row r="126" spans="1:10" ht="15" customHeight="1">
      <c r="A126" s="2">
        <v>9</v>
      </c>
      <c r="C126" s="26"/>
      <c r="D126" s="25" t="s">
        <v>155</v>
      </c>
      <c r="E126" s="44"/>
      <c r="F126" s="78">
        <v>39220</v>
      </c>
      <c r="G126" s="33">
        <v>98</v>
      </c>
      <c r="H126" s="79" t="s">
        <v>77</v>
      </c>
      <c r="I126" s="15"/>
      <c r="J126" s="52"/>
    </row>
    <row r="127" spans="1:10" ht="15" customHeight="1">
      <c r="A127" s="2">
        <v>9</v>
      </c>
      <c r="C127" s="81"/>
      <c r="D127" s="82" t="s">
        <v>196</v>
      </c>
      <c r="E127" s="83"/>
      <c r="F127" s="84"/>
      <c r="G127" s="34">
        <v>103</v>
      </c>
      <c r="H127" s="85" t="s">
        <v>77</v>
      </c>
      <c r="I127" s="15"/>
      <c r="J127" s="52"/>
    </row>
    <row r="128" spans="1:10" ht="15" customHeight="1">
      <c r="A128" s="2">
        <v>9</v>
      </c>
      <c r="C128" s="86"/>
      <c r="D128" s="86" t="s">
        <v>169</v>
      </c>
      <c r="E128" s="87"/>
      <c r="F128" s="88" t="s">
        <v>108</v>
      </c>
      <c r="G128" s="89">
        <v>101</v>
      </c>
      <c r="H128" s="90" t="s">
        <v>77</v>
      </c>
      <c r="I128" s="80"/>
      <c r="J128" s="53"/>
    </row>
    <row r="129" spans="1:10" ht="15" customHeight="1">
      <c r="A129" s="2">
        <v>9</v>
      </c>
      <c r="C129" s="86"/>
      <c r="D129" s="86" t="s">
        <v>195</v>
      </c>
      <c r="E129" s="87"/>
      <c r="F129" s="88"/>
      <c r="G129" s="89">
        <v>94</v>
      </c>
      <c r="H129" s="90"/>
      <c r="I129" s="80"/>
      <c r="J129" s="52"/>
    </row>
    <row r="130" spans="3:10" ht="15" customHeight="1">
      <c r="C130" s="11"/>
      <c r="D130" s="11"/>
      <c r="E130" s="42"/>
      <c r="F130" s="17"/>
      <c r="G130" s="32"/>
      <c r="H130" s="8"/>
      <c r="I130" s="18"/>
      <c r="J130" s="52"/>
    </row>
    <row r="131" spans="1:16" ht="15" customHeight="1">
      <c r="A131" s="2">
        <v>9</v>
      </c>
      <c r="C131" s="23"/>
      <c r="D131" s="24" t="s">
        <v>36</v>
      </c>
      <c r="E131" s="43">
        <f>SUM(K131:P131)</f>
        <v>525</v>
      </c>
      <c r="F131" s="13">
        <v>39181</v>
      </c>
      <c r="G131" s="33">
        <v>80</v>
      </c>
      <c r="H131" s="1" t="s">
        <v>4</v>
      </c>
      <c r="I131" s="16" t="s">
        <v>4</v>
      </c>
      <c r="J131" s="52"/>
      <c r="K131" s="29">
        <f>G131</f>
        <v>80</v>
      </c>
      <c r="L131" s="29">
        <f>G132</f>
        <v>81</v>
      </c>
      <c r="M131" s="29">
        <f>G133</f>
        <v>83</v>
      </c>
      <c r="N131" s="29">
        <f>G134</f>
        <v>94</v>
      </c>
      <c r="O131" s="29">
        <f>G135</f>
        <v>100</v>
      </c>
      <c r="P131" s="29">
        <f>G136</f>
        <v>87</v>
      </c>
    </row>
    <row r="132" spans="1:10" ht="15" customHeight="1">
      <c r="A132" s="2">
        <v>9</v>
      </c>
      <c r="C132" s="99"/>
      <c r="D132" s="100" t="s">
        <v>20</v>
      </c>
      <c r="E132" s="101"/>
      <c r="F132" s="20">
        <v>39088</v>
      </c>
      <c r="G132" s="34">
        <v>81</v>
      </c>
      <c r="H132" s="19" t="s">
        <v>4</v>
      </c>
      <c r="I132" s="15" t="s">
        <v>115</v>
      </c>
      <c r="J132" s="52"/>
    </row>
    <row r="133" spans="1:10" ht="15" customHeight="1">
      <c r="A133" s="2">
        <v>9</v>
      </c>
      <c r="C133" s="102"/>
      <c r="D133" s="102" t="s">
        <v>49</v>
      </c>
      <c r="E133" s="103"/>
      <c r="F133" s="104">
        <v>39185</v>
      </c>
      <c r="G133" s="89">
        <v>83</v>
      </c>
      <c r="H133" s="105" t="s">
        <v>4</v>
      </c>
      <c r="I133" s="80"/>
      <c r="J133" s="52"/>
    </row>
    <row r="134" spans="1:10" ht="15" customHeight="1">
      <c r="A134" s="2">
        <v>9</v>
      </c>
      <c r="C134" s="102"/>
      <c r="D134" s="102" t="s">
        <v>181</v>
      </c>
      <c r="E134" s="103"/>
      <c r="F134" s="104">
        <v>39213</v>
      </c>
      <c r="G134" s="89">
        <v>94</v>
      </c>
      <c r="H134" s="105" t="s">
        <v>4</v>
      </c>
      <c r="I134" s="80"/>
      <c r="J134" s="52"/>
    </row>
    <row r="135" spans="1:10" ht="15" customHeight="1">
      <c r="A135" s="2">
        <v>9</v>
      </c>
      <c r="C135" s="102"/>
      <c r="D135" s="102" t="s">
        <v>96</v>
      </c>
      <c r="E135" s="103"/>
      <c r="F135" s="104">
        <v>39346</v>
      </c>
      <c r="G135" s="89">
        <v>100</v>
      </c>
      <c r="H135" s="105" t="s">
        <v>4</v>
      </c>
      <c r="I135" s="80"/>
      <c r="J135" s="52"/>
    </row>
    <row r="136" spans="1:10" ht="15" customHeight="1">
      <c r="A136" s="2">
        <v>9</v>
      </c>
      <c r="C136" s="102"/>
      <c r="D136" s="102" t="s">
        <v>69</v>
      </c>
      <c r="E136" s="103"/>
      <c r="F136" s="104">
        <v>39249</v>
      </c>
      <c r="G136" s="89">
        <v>87</v>
      </c>
      <c r="H136" s="105" t="s">
        <v>4</v>
      </c>
      <c r="I136" s="80"/>
      <c r="J136" s="52"/>
    </row>
    <row r="137" spans="3:10" ht="15" customHeight="1">
      <c r="C137" s="11"/>
      <c r="D137" s="11"/>
      <c r="E137" s="42"/>
      <c r="F137" s="17"/>
      <c r="G137" s="32"/>
      <c r="H137" s="8"/>
      <c r="I137" s="18"/>
      <c r="J137" s="52"/>
    </row>
    <row r="138" spans="1:16" ht="15" customHeight="1">
      <c r="A138" s="2">
        <v>9</v>
      </c>
      <c r="C138" s="23"/>
      <c r="D138" s="24" t="s">
        <v>50</v>
      </c>
      <c r="E138" s="43">
        <f>SUM(K138:P138)</f>
        <v>582</v>
      </c>
      <c r="F138" s="14">
        <v>39214</v>
      </c>
      <c r="G138" s="33">
        <v>87</v>
      </c>
      <c r="H138" s="1" t="s">
        <v>10</v>
      </c>
      <c r="I138" s="16" t="s">
        <v>10</v>
      </c>
      <c r="J138" s="52"/>
      <c r="K138" s="29">
        <f>G138</f>
        <v>87</v>
      </c>
      <c r="L138" s="29">
        <f>G139</f>
        <v>103</v>
      </c>
      <c r="M138" s="29">
        <f>G140</f>
        <v>102</v>
      </c>
      <c r="N138" s="29">
        <f>G141</f>
        <v>106</v>
      </c>
      <c r="O138" s="29">
        <f>G142</f>
        <v>94</v>
      </c>
      <c r="P138" s="29">
        <f>G143</f>
        <v>90</v>
      </c>
    </row>
    <row r="139" spans="1:10" ht="15" customHeight="1">
      <c r="A139" s="2">
        <v>9</v>
      </c>
      <c r="C139" s="23"/>
      <c r="D139" s="25" t="s">
        <v>70</v>
      </c>
      <c r="E139" s="44"/>
      <c r="F139" s="14">
        <v>39159</v>
      </c>
      <c r="G139" s="33">
        <v>103</v>
      </c>
      <c r="H139" s="1" t="s">
        <v>10</v>
      </c>
      <c r="I139" s="15"/>
      <c r="J139" s="52"/>
    </row>
    <row r="140" spans="1:10" ht="15" customHeight="1">
      <c r="A140" s="2">
        <v>9</v>
      </c>
      <c r="C140" s="23"/>
      <c r="D140" s="25" t="s">
        <v>68</v>
      </c>
      <c r="E140" s="44"/>
      <c r="F140" s="14">
        <v>39220</v>
      </c>
      <c r="G140" s="33">
        <v>102</v>
      </c>
      <c r="H140" s="1" t="s">
        <v>10</v>
      </c>
      <c r="I140" s="15"/>
      <c r="J140" s="52"/>
    </row>
    <row r="141" spans="1:10" ht="15" customHeight="1">
      <c r="A141" s="2">
        <v>9</v>
      </c>
      <c r="C141" s="23"/>
      <c r="D141" s="25" t="s">
        <v>168</v>
      </c>
      <c r="E141" s="44"/>
      <c r="F141" s="14">
        <v>39252</v>
      </c>
      <c r="G141" s="33">
        <v>106</v>
      </c>
      <c r="H141" s="1" t="s">
        <v>10</v>
      </c>
      <c r="I141" s="15"/>
      <c r="J141" s="53"/>
    </row>
    <row r="142" spans="1:10" ht="15" customHeight="1">
      <c r="A142" s="2">
        <v>9</v>
      </c>
      <c r="C142" s="23"/>
      <c r="D142" s="25" t="s">
        <v>73</v>
      </c>
      <c r="E142" s="44"/>
      <c r="F142" s="14">
        <v>39282</v>
      </c>
      <c r="G142" s="33">
        <v>94</v>
      </c>
      <c r="H142" s="1" t="s">
        <v>10</v>
      </c>
      <c r="I142" s="15"/>
      <c r="J142" s="52"/>
    </row>
    <row r="143" spans="1:10" ht="15" customHeight="1">
      <c r="A143" s="2">
        <v>9</v>
      </c>
      <c r="C143" s="26"/>
      <c r="D143" s="76" t="s">
        <v>167</v>
      </c>
      <c r="E143" s="77"/>
      <c r="F143" s="115">
        <v>39100</v>
      </c>
      <c r="G143" s="33">
        <v>90</v>
      </c>
      <c r="H143" s="79" t="s">
        <v>10</v>
      </c>
      <c r="I143" s="15"/>
      <c r="J143" s="52"/>
    </row>
    <row r="144" spans="3:10" ht="15" customHeight="1">
      <c r="C144" s="11"/>
      <c r="D144" s="11"/>
      <c r="E144" s="42"/>
      <c r="F144" s="17"/>
      <c r="G144" s="32"/>
      <c r="H144" s="8"/>
      <c r="I144" s="18"/>
      <c r="J144" s="52"/>
    </row>
    <row r="145" spans="1:16" ht="15" customHeight="1">
      <c r="A145" s="2">
        <v>9</v>
      </c>
      <c r="C145" s="23"/>
      <c r="D145" s="24" t="s">
        <v>62</v>
      </c>
      <c r="E145" s="43">
        <f>SUM(K145:P145)</f>
        <v>534</v>
      </c>
      <c r="F145" s="13">
        <v>39097</v>
      </c>
      <c r="G145" s="33">
        <v>91</v>
      </c>
      <c r="H145" s="1" t="s">
        <v>63</v>
      </c>
      <c r="I145" s="16" t="s">
        <v>63</v>
      </c>
      <c r="J145" s="52"/>
      <c r="K145" s="29">
        <f>G145</f>
        <v>91</v>
      </c>
      <c r="L145" s="29">
        <f>G146</f>
        <v>89</v>
      </c>
      <c r="M145" s="29">
        <f>G147</f>
        <v>88</v>
      </c>
      <c r="N145" s="29">
        <f>G148</f>
        <v>88</v>
      </c>
      <c r="O145" s="29">
        <f>G149</f>
        <v>89</v>
      </c>
      <c r="P145" s="29">
        <f>G150</f>
        <v>89</v>
      </c>
    </row>
    <row r="146" spans="1:10" ht="15" customHeight="1">
      <c r="A146" s="2">
        <v>9</v>
      </c>
      <c r="C146" s="23"/>
      <c r="D146" s="25" t="s">
        <v>146</v>
      </c>
      <c r="E146" s="44"/>
      <c r="F146" s="13">
        <v>39161</v>
      </c>
      <c r="G146" s="92">
        <v>89</v>
      </c>
      <c r="H146" s="1" t="s">
        <v>63</v>
      </c>
      <c r="I146" s="15"/>
      <c r="J146" s="52"/>
    </row>
    <row r="147" spans="1:10" ht="15" customHeight="1">
      <c r="A147" s="2">
        <v>9</v>
      </c>
      <c r="C147" s="23"/>
      <c r="D147" s="25" t="s">
        <v>147</v>
      </c>
      <c r="E147" s="44"/>
      <c r="F147" s="13">
        <v>39307</v>
      </c>
      <c r="G147" s="33">
        <v>88</v>
      </c>
      <c r="H147" s="1" t="s">
        <v>63</v>
      </c>
      <c r="I147" s="15"/>
      <c r="J147" s="53"/>
    </row>
    <row r="148" spans="1:10" ht="15" customHeight="1">
      <c r="A148" s="2">
        <v>9</v>
      </c>
      <c r="C148" s="23"/>
      <c r="D148" s="25" t="s">
        <v>148</v>
      </c>
      <c r="E148" s="44"/>
      <c r="F148" s="13">
        <v>39092</v>
      </c>
      <c r="G148" s="33">
        <v>88</v>
      </c>
      <c r="H148" s="1" t="s">
        <v>63</v>
      </c>
      <c r="I148" s="15"/>
      <c r="J148" s="52"/>
    </row>
    <row r="149" spans="1:10" ht="15" customHeight="1">
      <c r="A149" s="2">
        <v>9</v>
      </c>
      <c r="C149" s="23"/>
      <c r="D149" s="76" t="s">
        <v>150</v>
      </c>
      <c r="E149" s="44"/>
      <c r="F149" s="13">
        <v>39101</v>
      </c>
      <c r="G149" s="34">
        <v>89</v>
      </c>
      <c r="H149" s="1" t="s">
        <v>63</v>
      </c>
      <c r="I149" s="15"/>
      <c r="J149" s="52"/>
    </row>
    <row r="150" spans="3:10" ht="15" customHeight="1">
      <c r="C150" s="23"/>
      <c r="D150" s="25" t="s">
        <v>149</v>
      </c>
      <c r="E150" s="44"/>
      <c r="F150" s="93">
        <v>39160</v>
      </c>
      <c r="G150" s="95">
        <v>89</v>
      </c>
      <c r="H150" s="94" t="s">
        <v>63</v>
      </c>
      <c r="I150" s="15"/>
      <c r="J150" s="52"/>
    </row>
    <row r="151" spans="1:10" ht="15" customHeight="1">
      <c r="A151" s="2">
        <v>9</v>
      </c>
      <c r="C151" s="11"/>
      <c r="D151" s="11"/>
      <c r="E151" s="42"/>
      <c r="F151" s="17"/>
      <c r="G151" s="32"/>
      <c r="H151" s="8"/>
      <c r="I151" s="18"/>
      <c r="J151" s="53"/>
    </row>
    <row r="152" spans="1:16" ht="15" customHeight="1">
      <c r="A152" s="2">
        <v>9</v>
      </c>
      <c r="C152" s="23"/>
      <c r="D152" s="24" t="s">
        <v>86</v>
      </c>
      <c r="E152" s="43">
        <f>SUM(K152:P152)</f>
        <v>493</v>
      </c>
      <c r="F152" s="13">
        <v>39091</v>
      </c>
      <c r="G152" s="33">
        <v>87</v>
      </c>
      <c r="H152" s="1" t="s">
        <v>0</v>
      </c>
      <c r="I152" s="16" t="s">
        <v>0</v>
      </c>
      <c r="J152" s="52"/>
      <c r="K152" s="29">
        <f>G152</f>
        <v>87</v>
      </c>
      <c r="L152" s="29">
        <f>G153</f>
        <v>78</v>
      </c>
      <c r="M152" s="29">
        <f>G154</f>
        <v>78</v>
      </c>
      <c r="N152" s="29">
        <f>G155</f>
        <v>82</v>
      </c>
      <c r="O152" s="29">
        <f>G156</f>
        <v>81</v>
      </c>
      <c r="P152" s="29">
        <f>G157</f>
        <v>87</v>
      </c>
    </row>
    <row r="153" spans="1:10" ht="15" customHeight="1">
      <c r="A153" s="2">
        <v>9</v>
      </c>
      <c r="C153" s="23"/>
      <c r="D153" s="25" t="s">
        <v>136</v>
      </c>
      <c r="E153" s="44"/>
      <c r="F153" s="13">
        <v>39120</v>
      </c>
      <c r="G153" s="33">
        <v>78</v>
      </c>
      <c r="H153" s="1" t="s">
        <v>0</v>
      </c>
      <c r="I153" s="15" t="s">
        <v>17</v>
      </c>
      <c r="J153" s="52"/>
    </row>
    <row r="154" spans="1:10" ht="15" customHeight="1">
      <c r="A154" s="2">
        <v>9</v>
      </c>
      <c r="C154" s="23"/>
      <c r="D154" s="25" t="s">
        <v>137</v>
      </c>
      <c r="E154" s="44"/>
      <c r="F154" s="13">
        <v>39180</v>
      </c>
      <c r="G154" s="33">
        <v>78</v>
      </c>
      <c r="H154" s="1" t="s">
        <v>0</v>
      </c>
      <c r="I154" s="15"/>
      <c r="J154" s="52"/>
    </row>
    <row r="155" spans="1:10" ht="15" customHeight="1">
      <c r="A155" s="2">
        <v>9</v>
      </c>
      <c r="C155" s="23"/>
      <c r="D155" s="25" t="s">
        <v>33</v>
      </c>
      <c r="E155" s="44"/>
      <c r="F155" s="13">
        <v>39151</v>
      </c>
      <c r="G155" s="33">
        <v>82</v>
      </c>
      <c r="H155" s="1" t="s">
        <v>0</v>
      </c>
      <c r="I155" s="15"/>
      <c r="J155" s="52"/>
    </row>
    <row r="156" spans="1:10" ht="15" customHeight="1">
      <c r="A156" s="2">
        <v>9</v>
      </c>
      <c r="C156" s="23"/>
      <c r="D156" s="25" t="s">
        <v>37</v>
      </c>
      <c r="E156" s="44"/>
      <c r="F156" s="13">
        <v>39093</v>
      </c>
      <c r="G156" s="33">
        <v>81</v>
      </c>
      <c r="H156" s="1" t="s">
        <v>0</v>
      </c>
      <c r="I156" s="15"/>
      <c r="J156" s="52"/>
    </row>
    <row r="157" spans="1:10" ht="15" customHeight="1">
      <c r="A157" s="2">
        <v>9</v>
      </c>
      <c r="C157" s="23"/>
      <c r="D157" s="25" t="s">
        <v>84</v>
      </c>
      <c r="E157" s="44"/>
      <c r="F157" s="13">
        <v>39210</v>
      </c>
      <c r="G157" s="33">
        <v>87</v>
      </c>
      <c r="H157" s="1" t="s">
        <v>0</v>
      </c>
      <c r="I157" s="15"/>
      <c r="J157" s="52"/>
    </row>
    <row r="158" spans="3:10" ht="15" customHeight="1">
      <c r="C158" s="11"/>
      <c r="D158" s="11"/>
      <c r="E158" s="42"/>
      <c r="F158" s="17"/>
      <c r="G158" s="32"/>
      <c r="H158" s="8"/>
      <c r="I158" s="18"/>
      <c r="J158" s="52"/>
    </row>
    <row r="159" spans="1:16" ht="15" customHeight="1">
      <c r="A159" s="2">
        <v>9</v>
      </c>
      <c r="C159" s="23"/>
      <c r="D159" s="25" t="s">
        <v>180</v>
      </c>
      <c r="E159" s="43">
        <f>SUM(K159:P159)</f>
        <v>532</v>
      </c>
      <c r="F159" s="13">
        <v>39308</v>
      </c>
      <c r="G159" s="33">
        <v>91</v>
      </c>
      <c r="H159" s="1" t="s">
        <v>0</v>
      </c>
      <c r="I159" s="97" t="s">
        <v>0</v>
      </c>
      <c r="J159" s="52"/>
      <c r="K159" s="29">
        <f>G159</f>
        <v>91</v>
      </c>
      <c r="L159" s="29">
        <f>G160</f>
        <v>87</v>
      </c>
      <c r="M159" s="29">
        <f>G161</f>
        <v>86</v>
      </c>
      <c r="N159" s="29">
        <f>G162</f>
        <v>93</v>
      </c>
      <c r="O159" s="29">
        <f>G163</f>
        <v>89</v>
      </c>
      <c r="P159" s="29">
        <f>G164</f>
        <v>86</v>
      </c>
    </row>
    <row r="160" spans="1:10" ht="15" customHeight="1">
      <c r="A160" s="2">
        <v>9</v>
      </c>
      <c r="C160" s="23"/>
      <c r="D160" s="25" t="s">
        <v>93</v>
      </c>
      <c r="E160" s="44"/>
      <c r="F160" s="14">
        <v>39128</v>
      </c>
      <c r="G160" s="33">
        <v>87</v>
      </c>
      <c r="H160" s="96" t="s">
        <v>0</v>
      </c>
      <c r="I160" s="56" t="s">
        <v>18</v>
      </c>
      <c r="J160" s="52"/>
    </row>
    <row r="161" spans="1:10" ht="15" customHeight="1">
      <c r="A161" s="2">
        <v>9</v>
      </c>
      <c r="C161" s="23"/>
      <c r="D161" s="25" t="s">
        <v>44</v>
      </c>
      <c r="E161" s="44"/>
      <c r="F161" s="13" t="s">
        <v>6</v>
      </c>
      <c r="G161" s="33">
        <v>86</v>
      </c>
      <c r="H161" s="1" t="s">
        <v>0</v>
      </c>
      <c r="I161" s="98"/>
      <c r="J161" s="52"/>
    </row>
    <row r="162" spans="1:10" ht="15" customHeight="1">
      <c r="A162" s="2">
        <v>9</v>
      </c>
      <c r="C162" s="23"/>
      <c r="D162" s="24" t="s">
        <v>138</v>
      </c>
      <c r="E162" s="43"/>
      <c r="F162" s="13" t="s">
        <v>61</v>
      </c>
      <c r="G162" s="33">
        <v>93</v>
      </c>
      <c r="H162" s="1" t="s">
        <v>0</v>
      </c>
      <c r="I162" s="15"/>
      <c r="J162" s="52"/>
    </row>
    <row r="163" spans="1:10" ht="15" customHeight="1">
      <c r="A163" s="2">
        <v>9</v>
      </c>
      <c r="C163" s="23"/>
      <c r="D163" s="25" t="s">
        <v>139</v>
      </c>
      <c r="E163" s="44"/>
      <c r="F163" s="13">
        <v>39304</v>
      </c>
      <c r="G163" s="33">
        <v>89</v>
      </c>
      <c r="H163" s="1" t="s">
        <v>0</v>
      </c>
      <c r="I163" s="15"/>
      <c r="J163" s="52"/>
    </row>
    <row r="164" spans="1:10" ht="15" customHeight="1">
      <c r="A164" s="2">
        <v>9</v>
      </c>
      <c r="C164" s="23"/>
      <c r="D164" s="25" t="s">
        <v>140</v>
      </c>
      <c r="E164" s="44"/>
      <c r="F164" s="13">
        <v>39276</v>
      </c>
      <c r="G164" s="33">
        <v>86</v>
      </c>
      <c r="H164" s="1" t="s">
        <v>0</v>
      </c>
      <c r="I164" s="15"/>
      <c r="J164" s="53"/>
    </row>
    <row r="165" spans="3:10" ht="15" customHeight="1">
      <c r="C165" s="11"/>
      <c r="D165" s="11"/>
      <c r="E165" s="42"/>
      <c r="F165" s="17"/>
      <c r="G165" s="32"/>
      <c r="H165" s="8"/>
      <c r="I165" s="18"/>
      <c r="J165" s="52"/>
    </row>
    <row r="166" spans="1:16" ht="15" customHeight="1">
      <c r="A166" s="2">
        <v>9</v>
      </c>
      <c r="C166" s="102"/>
      <c r="D166" s="102" t="s">
        <v>83</v>
      </c>
      <c r="E166" s="107">
        <f>SUM(K166:P166)</f>
        <v>505</v>
      </c>
      <c r="F166" s="104">
        <v>39240</v>
      </c>
      <c r="G166" s="89">
        <v>91</v>
      </c>
      <c r="H166" s="105" t="s">
        <v>2</v>
      </c>
      <c r="I166" s="113" t="s">
        <v>2</v>
      </c>
      <c r="J166" s="52"/>
      <c r="K166" s="29">
        <f>G166</f>
        <v>91</v>
      </c>
      <c r="L166" s="29">
        <f>G167</f>
        <v>84</v>
      </c>
      <c r="M166" s="29">
        <f>G168</f>
        <v>82</v>
      </c>
      <c r="N166" s="29">
        <f>G169</f>
        <v>80</v>
      </c>
      <c r="O166" s="29">
        <f>G170</f>
        <v>81</v>
      </c>
      <c r="P166" s="29">
        <f>G171</f>
        <v>87</v>
      </c>
    </row>
    <row r="167" spans="1:10" ht="15" customHeight="1">
      <c r="A167" s="2">
        <v>9</v>
      </c>
      <c r="C167" s="102"/>
      <c r="D167" s="102" t="s">
        <v>82</v>
      </c>
      <c r="E167" s="103"/>
      <c r="F167" s="104">
        <v>39089</v>
      </c>
      <c r="G167" s="89">
        <v>84</v>
      </c>
      <c r="H167" s="105" t="s">
        <v>2</v>
      </c>
      <c r="I167" s="114" t="s">
        <v>17</v>
      </c>
      <c r="J167" s="52"/>
    </row>
    <row r="168" spans="1:10" ht="15" customHeight="1">
      <c r="A168" s="2">
        <v>9</v>
      </c>
      <c r="C168" s="102"/>
      <c r="D168" s="102" t="s">
        <v>30</v>
      </c>
      <c r="E168" s="103"/>
      <c r="F168" s="104">
        <v>39180</v>
      </c>
      <c r="G168" s="89">
        <v>82</v>
      </c>
      <c r="H168" s="105" t="s">
        <v>2</v>
      </c>
      <c r="I168" s="114"/>
      <c r="J168" s="52"/>
    </row>
    <row r="169" spans="1:10" ht="15" customHeight="1">
      <c r="A169" s="2">
        <v>9</v>
      </c>
      <c r="C169" s="102"/>
      <c r="D169" s="102" t="s">
        <v>28</v>
      </c>
      <c r="E169" s="103"/>
      <c r="F169" s="104">
        <v>39180</v>
      </c>
      <c r="G169" s="89">
        <v>80</v>
      </c>
      <c r="H169" s="105" t="s">
        <v>2</v>
      </c>
      <c r="I169" s="114"/>
      <c r="J169" s="52"/>
    </row>
    <row r="170" spans="1:10" ht="15" customHeight="1">
      <c r="A170" s="2">
        <v>9</v>
      </c>
      <c r="C170" s="102"/>
      <c r="D170" s="102" t="s">
        <v>71</v>
      </c>
      <c r="E170" s="103"/>
      <c r="F170" s="104">
        <v>39211</v>
      </c>
      <c r="G170" s="89">
        <v>81</v>
      </c>
      <c r="H170" s="105" t="s">
        <v>2</v>
      </c>
      <c r="I170" s="114"/>
      <c r="J170" s="53"/>
    </row>
    <row r="171" spans="1:10" ht="15" customHeight="1">
      <c r="A171" s="2">
        <v>9</v>
      </c>
      <c r="C171" s="102"/>
      <c r="D171" s="102" t="s">
        <v>43</v>
      </c>
      <c r="E171" s="103"/>
      <c r="F171" s="104">
        <v>39274</v>
      </c>
      <c r="G171" s="89">
        <v>87</v>
      </c>
      <c r="H171" s="105" t="s">
        <v>2</v>
      </c>
      <c r="I171" s="114"/>
      <c r="J171" s="52"/>
    </row>
    <row r="172" spans="3:10" ht="15" customHeight="1">
      <c r="C172" s="11"/>
      <c r="D172" s="11"/>
      <c r="E172" s="42"/>
      <c r="F172" s="17"/>
      <c r="G172" s="32"/>
      <c r="H172" s="8"/>
      <c r="I172" s="18"/>
      <c r="J172" s="52"/>
    </row>
    <row r="173" spans="1:16" ht="15" customHeight="1">
      <c r="A173" s="2">
        <v>9</v>
      </c>
      <c r="C173" s="102"/>
      <c r="D173" s="102" t="s">
        <v>87</v>
      </c>
      <c r="E173" s="107">
        <f>SUM(K173:P173)</f>
        <v>568</v>
      </c>
      <c r="F173" s="104">
        <v>39151</v>
      </c>
      <c r="G173" s="89">
        <v>97</v>
      </c>
      <c r="H173" s="105" t="s">
        <v>2</v>
      </c>
      <c r="I173" s="113" t="s">
        <v>2</v>
      </c>
      <c r="J173" s="52"/>
      <c r="K173" s="29">
        <f>G173</f>
        <v>97</v>
      </c>
      <c r="L173" s="29">
        <f>G174</f>
        <v>95</v>
      </c>
      <c r="M173" s="29">
        <f>G175</f>
        <v>103</v>
      </c>
      <c r="N173" s="29">
        <f>G176</f>
        <v>91</v>
      </c>
      <c r="O173" s="29">
        <f>G177</f>
        <v>94</v>
      </c>
      <c r="P173" s="29">
        <f>G178</f>
        <v>88</v>
      </c>
    </row>
    <row r="174" spans="1:10" ht="15" customHeight="1">
      <c r="A174" s="2">
        <v>9</v>
      </c>
      <c r="C174" s="102"/>
      <c r="D174" s="102" t="s">
        <v>91</v>
      </c>
      <c r="E174" s="103"/>
      <c r="F174" s="104">
        <v>39213</v>
      </c>
      <c r="G174" s="89">
        <v>95</v>
      </c>
      <c r="H174" s="105" t="s">
        <v>2</v>
      </c>
      <c r="I174" s="114" t="s">
        <v>18</v>
      </c>
      <c r="J174" s="52"/>
    </row>
    <row r="175" spans="1:10" ht="15" customHeight="1">
      <c r="A175" s="2">
        <v>9</v>
      </c>
      <c r="C175" s="102"/>
      <c r="D175" s="106" t="s">
        <v>25</v>
      </c>
      <c r="E175" s="107"/>
      <c r="F175" s="104">
        <v>39129</v>
      </c>
      <c r="G175" s="89">
        <v>103</v>
      </c>
      <c r="H175" s="105" t="s">
        <v>2</v>
      </c>
      <c r="I175" s="114"/>
      <c r="J175" s="52"/>
    </row>
    <row r="176" spans="1:10" ht="15" customHeight="1">
      <c r="A176" s="2">
        <v>9</v>
      </c>
      <c r="C176" s="102"/>
      <c r="D176" s="102" t="s">
        <v>182</v>
      </c>
      <c r="E176" s="103"/>
      <c r="F176" s="104">
        <v>39127</v>
      </c>
      <c r="G176" s="89">
        <v>91</v>
      </c>
      <c r="H176" s="105" t="s">
        <v>2</v>
      </c>
      <c r="I176" s="114"/>
      <c r="J176" s="52"/>
    </row>
    <row r="177" spans="1:10" ht="15" customHeight="1">
      <c r="A177" s="2">
        <v>9</v>
      </c>
      <c r="C177" s="102"/>
      <c r="D177" s="102" t="s">
        <v>29</v>
      </c>
      <c r="E177" s="103"/>
      <c r="F177" s="104">
        <v>39311</v>
      </c>
      <c r="G177" s="89">
        <v>94</v>
      </c>
      <c r="H177" s="105" t="s">
        <v>2</v>
      </c>
      <c r="I177" s="114"/>
      <c r="J177" s="53"/>
    </row>
    <row r="178" spans="1:10" ht="15" customHeight="1">
      <c r="A178" s="2">
        <v>9</v>
      </c>
      <c r="C178" s="102"/>
      <c r="D178" s="102" t="s">
        <v>183</v>
      </c>
      <c r="E178" s="103"/>
      <c r="F178" s="104">
        <v>39126</v>
      </c>
      <c r="G178" s="89">
        <v>88</v>
      </c>
      <c r="H178" s="105" t="s">
        <v>2</v>
      </c>
      <c r="I178" s="114"/>
      <c r="J178" s="52"/>
    </row>
    <row r="179" spans="3:10" ht="15" customHeight="1">
      <c r="C179" s="11"/>
      <c r="D179" s="11"/>
      <c r="E179" s="42"/>
      <c r="F179" s="17"/>
      <c r="G179" s="32"/>
      <c r="H179" s="8"/>
      <c r="I179" s="18"/>
      <c r="J179" s="52"/>
    </row>
    <row r="180" spans="1:16" ht="15" customHeight="1">
      <c r="A180" s="2">
        <v>9</v>
      </c>
      <c r="C180" s="27"/>
      <c r="D180" s="24" t="s">
        <v>193</v>
      </c>
      <c r="E180" s="43">
        <f>SUM(K180:P180)</f>
        <v>0</v>
      </c>
      <c r="F180" s="13"/>
      <c r="G180" s="33"/>
      <c r="H180" s="1" t="s">
        <v>0</v>
      </c>
      <c r="I180" s="16" t="s">
        <v>197</v>
      </c>
      <c r="J180" s="52"/>
      <c r="K180" s="29">
        <f>G180</f>
        <v>0</v>
      </c>
      <c r="L180" s="29">
        <f>G181</f>
        <v>0</v>
      </c>
      <c r="M180" s="29">
        <f>G182</f>
        <v>0</v>
      </c>
      <c r="N180" s="29">
        <f>G183</f>
        <v>0</v>
      </c>
      <c r="O180" s="29">
        <f>G184</f>
        <v>0</v>
      </c>
      <c r="P180" s="29">
        <f>G185</f>
        <v>0</v>
      </c>
    </row>
    <row r="181" spans="1:10" ht="15" customHeight="1">
      <c r="A181" s="2">
        <v>9</v>
      </c>
      <c r="C181" s="27"/>
      <c r="D181" s="25" t="s">
        <v>192</v>
      </c>
      <c r="E181" s="44"/>
      <c r="F181" s="13"/>
      <c r="G181" s="33"/>
      <c r="H181" s="1" t="s">
        <v>0</v>
      </c>
      <c r="I181" s="15"/>
      <c r="J181" s="53"/>
    </row>
    <row r="182" spans="1:10" ht="15" customHeight="1">
      <c r="A182" s="2">
        <v>9</v>
      </c>
      <c r="C182" s="27"/>
      <c r="D182" s="25" t="s">
        <v>191</v>
      </c>
      <c r="E182" s="44"/>
      <c r="F182" s="13"/>
      <c r="G182" s="33"/>
      <c r="H182" s="1" t="s">
        <v>0</v>
      </c>
      <c r="I182" s="15"/>
      <c r="J182" s="52"/>
    </row>
    <row r="183" spans="1:10" ht="15" customHeight="1">
      <c r="A183" s="2">
        <v>9</v>
      </c>
      <c r="C183" s="27"/>
      <c r="D183" s="25" t="s">
        <v>198</v>
      </c>
      <c r="E183" s="44"/>
      <c r="F183" s="13"/>
      <c r="G183" s="33"/>
      <c r="H183" s="1" t="s">
        <v>0</v>
      </c>
      <c r="I183" s="15"/>
      <c r="J183" s="52"/>
    </row>
    <row r="184" spans="1:10" ht="15" customHeight="1">
      <c r="A184" s="2">
        <v>9</v>
      </c>
      <c r="C184" s="27"/>
      <c r="D184" s="25" t="s">
        <v>199</v>
      </c>
      <c r="E184" s="44"/>
      <c r="F184" s="13"/>
      <c r="G184" s="33"/>
      <c r="H184" s="1" t="s">
        <v>0</v>
      </c>
      <c r="I184" s="15"/>
      <c r="J184" s="52"/>
    </row>
    <row r="185" spans="1:10" ht="15" customHeight="1">
      <c r="A185" s="2">
        <v>9</v>
      </c>
      <c r="C185" s="27"/>
      <c r="D185" s="25"/>
      <c r="E185" s="44"/>
      <c r="F185" s="13"/>
      <c r="G185" s="33"/>
      <c r="H185" s="1" t="s">
        <v>0</v>
      </c>
      <c r="I185" s="15"/>
      <c r="J185" s="52"/>
    </row>
    <row r="186" spans="3:14" ht="15" customHeight="1">
      <c r="C186" s="11"/>
      <c r="D186" s="11"/>
      <c r="E186" s="42"/>
      <c r="F186" s="17"/>
      <c r="G186" s="32"/>
      <c r="H186" s="8"/>
      <c r="I186" s="6"/>
      <c r="J186" s="52"/>
      <c r="N186" s="30"/>
    </row>
    <row r="187" spans="1:16" ht="15" customHeight="1">
      <c r="A187" s="2">
        <v>9</v>
      </c>
      <c r="C187" s="26"/>
      <c r="D187" s="24" t="s">
        <v>163</v>
      </c>
      <c r="E187" s="43">
        <f>SUM(K187:P187)</f>
        <v>564</v>
      </c>
      <c r="F187" s="13">
        <v>39129</v>
      </c>
      <c r="G187" s="33">
        <v>99</v>
      </c>
      <c r="H187" s="1" t="s">
        <v>1</v>
      </c>
      <c r="I187" s="16" t="s">
        <v>1</v>
      </c>
      <c r="J187" s="52"/>
      <c r="K187" s="29">
        <f>G187</f>
        <v>99</v>
      </c>
      <c r="L187" s="29">
        <f>G188</f>
        <v>101</v>
      </c>
      <c r="M187" s="29">
        <f>G189</f>
        <v>96</v>
      </c>
      <c r="N187" s="29">
        <f>G190</f>
        <v>92</v>
      </c>
      <c r="O187" s="29">
        <f>G191</f>
        <v>88</v>
      </c>
      <c r="P187" s="29">
        <f>G192</f>
        <v>88</v>
      </c>
    </row>
    <row r="188" spans="1:10" ht="15" customHeight="1">
      <c r="A188" s="2">
        <v>9</v>
      </c>
      <c r="C188" s="26"/>
      <c r="D188" s="25" t="s">
        <v>56</v>
      </c>
      <c r="E188" s="44"/>
      <c r="F188" s="13">
        <v>39308</v>
      </c>
      <c r="G188" s="33">
        <v>101</v>
      </c>
      <c r="H188" s="1" t="s">
        <v>1</v>
      </c>
      <c r="I188" s="15" t="s">
        <v>17</v>
      </c>
      <c r="J188" s="52"/>
    </row>
    <row r="189" spans="1:10" ht="15" customHeight="1">
      <c r="A189" s="2">
        <v>9</v>
      </c>
      <c r="C189" s="26"/>
      <c r="D189" s="25" t="s">
        <v>160</v>
      </c>
      <c r="E189" s="44"/>
      <c r="F189" s="13">
        <v>39340</v>
      </c>
      <c r="G189" s="33">
        <v>96</v>
      </c>
      <c r="H189" s="1" t="s">
        <v>1</v>
      </c>
      <c r="I189" s="15"/>
      <c r="J189" s="52"/>
    </row>
    <row r="190" spans="1:10" ht="15" customHeight="1">
      <c r="A190" s="2">
        <v>9</v>
      </c>
      <c r="C190" s="26"/>
      <c r="D190" s="25" t="s">
        <v>102</v>
      </c>
      <c r="E190" s="44"/>
      <c r="F190" s="13">
        <v>39337</v>
      </c>
      <c r="G190" s="33">
        <v>92</v>
      </c>
      <c r="H190" s="1" t="s">
        <v>1</v>
      </c>
      <c r="I190" s="15"/>
      <c r="J190" s="52"/>
    </row>
    <row r="191" spans="1:10" ht="15" customHeight="1">
      <c r="A191" s="2">
        <v>9</v>
      </c>
      <c r="C191" s="26"/>
      <c r="D191" s="25" t="s">
        <v>156</v>
      </c>
      <c r="E191" s="44"/>
      <c r="F191" s="13">
        <v>39123</v>
      </c>
      <c r="G191" s="33">
        <v>88</v>
      </c>
      <c r="H191" s="1" t="s">
        <v>1</v>
      </c>
      <c r="I191" s="15"/>
      <c r="J191" s="52"/>
    </row>
    <row r="192" spans="1:10" ht="15" customHeight="1">
      <c r="A192" s="2">
        <v>9</v>
      </c>
      <c r="C192" s="26"/>
      <c r="D192" s="25" t="s">
        <v>161</v>
      </c>
      <c r="E192" s="44"/>
      <c r="F192" s="13" t="s">
        <v>162</v>
      </c>
      <c r="G192" s="33">
        <v>88</v>
      </c>
      <c r="H192" s="1" t="s">
        <v>1</v>
      </c>
      <c r="I192" s="15"/>
      <c r="J192" s="52"/>
    </row>
    <row r="193" spans="1:10" ht="15" customHeight="1">
      <c r="A193" s="2">
        <v>9</v>
      </c>
      <c r="C193" s="9"/>
      <c r="D193" s="11"/>
      <c r="E193" s="42"/>
      <c r="F193" s="17"/>
      <c r="G193" s="32"/>
      <c r="H193" s="8"/>
      <c r="I193" s="18"/>
      <c r="J193" s="53"/>
    </row>
    <row r="194" spans="3:16" ht="15" customHeight="1">
      <c r="C194" s="26"/>
      <c r="D194" s="24" t="s">
        <v>157</v>
      </c>
      <c r="E194" s="43">
        <f>SUM(K194:P194)</f>
        <v>599</v>
      </c>
      <c r="F194" s="13">
        <v>39154</v>
      </c>
      <c r="G194" s="33">
        <v>101</v>
      </c>
      <c r="H194" s="1" t="s">
        <v>1</v>
      </c>
      <c r="I194" s="16" t="s">
        <v>1</v>
      </c>
      <c r="J194" s="52"/>
      <c r="K194" s="29">
        <f>G194</f>
        <v>101</v>
      </c>
      <c r="L194" s="29">
        <f>G195</f>
        <v>108</v>
      </c>
      <c r="M194" s="29">
        <f>G196</f>
        <v>100</v>
      </c>
      <c r="N194" s="29">
        <f>G197</f>
        <v>100</v>
      </c>
      <c r="O194" s="29">
        <f>G198</f>
        <v>100</v>
      </c>
      <c r="P194" s="29">
        <f>G199</f>
        <v>90</v>
      </c>
    </row>
    <row r="195" spans="3:10" ht="15" customHeight="1">
      <c r="C195" s="26"/>
      <c r="D195" s="25" t="s">
        <v>158</v>
      </c>
      <c r="E195" s="44"/>
      <c r="F195" s="13">
        <v>39154</v>
      </c>
      <c r="G195" s="33">
        <v>108</v>
      </c>
      <c r="H195" s="1" t="s">
        <v>1</v>
      </c>
      <c r="I195" s="15" t="s">
        <v>18</v>
      </c>
      <c r="J195" s="52"/>
    </row>
    <row r="196" spans="3:10" ht="15" customHeight="1">
      <c r="C196" s="26"/>
      <c r="D196" s="25" t="s">
        <v>159</v>
      </c>
      <c r="E196" s="44"/>
      <c r="F196" s="13">
        <v>39339</v>
      </c>
      <c r="G196" s="33">
        <v>100</v>
      </c>
      <c r="H196" s="1" t="s">
        <v>1</v>
      </c>
      <c r="I196" s="15"/>
      <c r="J196" s="52"/>
    </row>
    <row r="197" spans="3:10" ht="15" customHeight="1">
      <c r="C197" s="26"/>
      <c r="D197" s="25" t="s">
        <v>166</v>
      </c>
      <c r="E197" s="44"/>
      <c r="F197" s="13">
        <v>39136</v>
      </c>
      <c r="G197" s="92">
        <v>100</v>
      </c>
      <c r="H197" s="1" t="s">
        <v>1</v>
      </c>
      <c r="I197" s="15"/>
      <c r="J197" s="52"/>
    </row>
    <row r="198" spans="3:10" ht="15" customHeight="1">
      <c r="C198" s="26"/>
      <c r="D198" s="25" t="s">
        <v>165</v>
      </c>
      <c r="E198" s="44"/>
      <c r="F198" s="13">
        <v>39254</v>
      </c>
      <c r="G198" s="92">
        <v>100</v>
      </c>
      <c r="H198" s="1" t="s">
        <v>1</v>
      </c>
      <c r="I198" s="15"/>
      <c r="J198" s="52"/>
    </row>
    <row r="199" spans="3:10" ht="15" customHeight="1">
      <c r="C199" s="26"/>
      <c r="D199" s="25" t="s">
        <v>164</v>
      </c>
      <c r="E199" s="44"/>
      <c r="F199" s="13">
        <v>39162</v>
      </c>
      <c r="G199" s="33">
        <v>90</v>
      </c>
      <c r="H199" s="1" t="s">
        <v>1</v>
      </c>
      <c r="I199" s="15"/>
      <c r="J199" s="53"/>
    </row>
    <row r="200" spans="3:10" ht="15" customHeight="1">
      <c r="C200" s="26"/>
      <c r="D200" s="24" t="s">
        <v>65</v>
      </c>
      <c r="E200" s="44"/>
      <c r="F200" s="13">
        <v>39277</v>
      </c>
      <c r="G200" s="33">
        <v>89</v>
      </c>
      <c r="H200" s="1" t="s">
        <v>0</v>
      </c>
      <c r="I200" s="116"/>
      <c r="J200" s="52"/>
    </row>
    <row r="201" spans="3:10" ht="15" customHeight="1">
      <c r="C201" s="11"/>
      <c r="D201" s="11"/>
      <c r="E201" s="42"/>
      <c r="F201" s="17"/>
      <c r="G201" s="32"/>
      <c r="H201" s="8"/>
      <c r="I201" s="18"/>
      <c r="J201" s="52"/>
    </row>
    <row r="202" spans="7:16" ht="15" customHeight="1">
      <c r="G202" s="35"/>
      <c r="K202" s="2"/>
      <c r="L202" s="2"/>
      <c r="M202" s="2"/>
      <c r="N202" s="2"/>
      <c r="O202" s="2"/>
      <c r="P202" s="2"/>
    </row>
    <row r="203" spans="7:16" ht="15" customHeight="1">
      <c r="G203" s="35"/>
      <c r="K203" s="2"/>
      <c r="L203" s="2"/>
      <c r="M203" s="2"/>
      <c r="N203" s="2"/>
      <c r="O203" s="2"/>
      <c r="P203" s="2"/>
    </row>
    <row r="204" spans="7:16" ht="15" customHeight="1">
      <c r="G204" s="35"/>
      <c r="K204" s="2"/>
      <c r="L204" s="2"/>
      <c r="M204" s="2"/>
      <c r="N204" s="2"/>
      <c r="O204" s="2"/>
      <c r="P204" s="2"/>
    </row>
    <row r="205" spans="7:16" ht="15" customHeight="1">
      <c r="G205" s="35"/>
      <c r="K205" s="2"/>
      <c r="L205" s="2"/>
      <c r="M205" s="2"/>
      <c r="N205" s="2"/>
      <c r="O205" s="2"/>
      <c r="P205" s="2"/>
    </row>
    <row r="206" spans="7:16" ht="15" customHeight="1">
      <c r="G206" s="35"/>
      <c r="K206" s="2"/>
      <c r="L206" s="2"/>
      <c r="M206" s="2"/>
      <c r="N206" s="2"/>
      <c r="O206" s="2"/>
      <c r="P206" s="2"/>
    </row>
    <row r="207" spans="7:16" ht="15" customHeight="1">
      <c r="G207" s="35"/>
      <c r="K207" s="2"/>
      <c r="L207" s="2"/>
      <c r="M207" s="2"/>
      <c r="N207" s="2"/>
      <c r="O207" s="2"/>
      <c r="P207" s="2"/>
    </row>
    <row r="208" spans="7:16" ht="15" customHeight="1">
      <c r="G208" s="35"/>
      <c r="K208" s="2"/>
      <c r="L208" s="2"/>
      <c r="M208" s="2"/>
      <c r="N208" s="2"/>
      <c r="O208" s="2"/>
      <c r="P208" s="2"/>
    </row>
    <row r="209" spans="3:14" ht="15" customHeight="1">
      <c r="C209" s="11"/>
      <c r="D209" s="11"/>
      <c r="E209" s="42"/>
      <c r="F209" s="17"/>
      <c r="G209" s="32"/>
      <c r="H209" s="8"/>
      <c r="I209" s="6"/>
      <c r="J209" s="52"/>
      <c r="N209" s="30"/>
    </row>
    <row r="210" spans="3:14" ht="15" customHeight="1">
      <c r="C210" s="11"/>
      <c r="D210" s="11"/>
      <c r="E210" s="42"/>
      <c r="F210" s="17"/>
      <c r="G210" s="32"/>
      <c r="H210" s="8"/>
      <c r="I210" s="6"/>
      <c r="J210" s="52"/>
      <c r="N210" s="30"/>
    </row>
    <row r="211" spans="3:14" ht="15" customHeight="1">
      <c r="C211" s="11"/>
      <c r="D211" s="11"/>
      <c r="E211" s="42"/>
      <c r="F211" s="17"/>
      <c r="G211" s="32"/>
      <c r="H211" s="8"/>
      <c r="I211" s="6"/>
      <c r="J211" s="52"/>
      <c r="N211" s="30"/>
    </row>
    <row r="212" spans="3:14" ht="15" customHeight="1">
      <c r="C212" s="11"/>
      <c r="D212" s="11"/>
      <c r="E212" s="42"/>
      <c r="F212" s="17"/>
      <c r="G212" s="32"/>
      <c r="H212" s="8"/>
      <c r="I212" s="6"/>
      <c r="J212" s="52"/>
      <c r="N212" s="30"/>
    </row>
    <row r="213" spans="3:14" ht="15" customHeight="1">
      <c r="C213" s="11"/>
      <c r="D213" s="11"/>
      <c r="E213" s="42"/>
      <c r="F213" s="17"/>
      <c r="G213" s="32"/>
      <c r="H213" s="8"/>
      <c r="I213" s="6"/>
      <c r="J213" s="52"/>
      <c r="N213" s="30"/>
    </row>
    <row r="214" spans="3:14" ht="15" customHeight="1">
      <c r="C214" s="11"/>
      <c r="D214" s="11"/>
      <c r="E214" s="42"/>
      <c r="F214" s="17"/>
      <c r="G214" s="32"/>
      <c r="H214" s="8"/>
      <c r="I214" s="6"/>
      <c r="J214" s="52"/>
      <c r="N214" s="30"/>
    </row>
    <row r="215" ht="15" customHeight="1">
      <c r="J215" s="52"/>
    </row>
    <row r="216" ht="15" customHeight="1">
      <c r="J216" s="52"/>
    </row>
    <row r="217" ht="15" customHeight="1">
      <c r="J217" s="52"/>
    </row>
    <row r="218" ht="15" customHeight="1">
      <c r="J218" s="52"/>
    </row>
    <row r="219" ht="354.75" customHeight="1">
      <c r="J219" s="52"/>
    </row>
    <row r="220" ht="15" customHeight="1">
      <c r="J220" s="52"/>
    </row>
    <row r="221" spans="4:10" ht="15" customHeight="1">
      <c r="D221" s="4"/>
      <c r="J221" s="53"/>
    </row>
    <row r="222" ht="15" customHeight="1">
      <c r="J222" s="52"/>
    </row>
    <row r="223" spans="3:10" ht="15" customHeight="1">
      <c r="C223" s="45"/>
      <c r="D223" s="45"/>
      <c r="E223" s="46"/>
      <c r="F223" s="7"/>
      <c r="G223" s="47"/>
      <c r="H223" s="7"/>
      <c r="J223" s="52"/>
    </row>
    <row r="224" spans="3:10" ht="15" customHeight="1">
      <c r="C224" s="11"/>
      <c r="D224" s="11"/>
      <c r="E224" s="42"/>
      <c r="F224" s="48"/>
      <c r="G224" s="32"/>
      <c r="H224" s="7"/>
      <c r="J224" s="52"/>
    </row>
    <row r="225" spans="3:10" ht="15" customHeight="1">
      <c r="C225" s="11"/>
      <c r="D225" s="11"/>
      <c r="E225" s="42"/>
      <c r="F225" s="17"/>
      <c r="G225" s="32"/>
      <c r="H225" s="7"/>
      <c r="J225" s="52"/>
    </row>
    <row r="226" spans="3:10" ht="15" customHeight="1">
      <c r="C226" s="11"/>
      <c r="D226" s="11"/>
      <c r="E226" s="42"/>
      <c r="F226" s="17"/>
      <c r="G226" s="32"/>
      <c r="H226" s="7"/>
      <c r="J226" s="52"/>
    </row>
    <row r="227" spans="3:10" ht="15" customHeight="1">
      <c r="C227" s="11"/>
      <c r="D227" s="11"/>
      <c r="E227" s="42"/>
      <c r="F227" s="17"/>
      <c r="G227" s="32"/>
      <c r="H227" s="7"/>
      <c r="J227" s="53"/>
    </row>
    <row r="228" spans="3:10" ht="15" customHeight="1">
      <c r="C228" s="11"/>
      <c r="D228" s="11"/>
      <c r="E228" s="42"/>
      <c r="F228" s="17"/>
      <c r="G228" s="32"/>
      <c r="H228" s="7"/>
      <c r="J228" s="52"/>
    </row>
    <row r="229" spans="3:10" ht="15" customHeight="1">
      <c r="C229" s="11"/>
      <c r="D229" s="11"/>
      <c r="E229" s="42"/>
      <c r="F229" s="17"/>
      <c r="G229" s="32"/>
      <c r="H229" s="7"/>
      <c r="J229" s="52"/>
    </row>
    <row r="230" spans="3:10" ht="15" customHeight="1">
      <c r="C230" s="11"/>
      <c r="D230" s="11"/>
      <c r="E230" s="42"/>
      <c r="F230" s="17"/>
      <c r="G230" s="32"/>
      <c r="H230" s="7"/>
      <c r="J230" s="52"/>
    </row>
    <row r="231" spans="3:10" ht="15" customHeight="1">
      <c r="C231" s="11"/>
      <c r="D231" s="11"/>
      <c r="E231" s="42"/>
      <c r="F231" s="8"/>
      <c r="G231" s="32"/>
      <c r="H231" s="7"/>
      <c r="J231" s="53"/>
    </row>
    <row r="232" spans="3:10" ht="15" customHeight="1">
      <c r="C232" s="9"/>
      <c r="D232" s="9"/>
      <c r="E232" s="68"/>
      <c r="F232" s="69"/>
      <c r="G232" s="32"/>
      <c r="H232" s="7"/>
      <c r="J232" s="52"/>
    </row>
    <row r="233" spans="3:10" ht="15" customHeight="1">
      <c r="C233" s="9"/>
      <c r="D233" s="9"/>
      <c r="E233" s="68"/>
      <c r="F233" s="70"/>
      <c r="G233" s="32"/>
      <c r="H233" s="7"/>
      <c r="J233" s="52"/>
    </row>
    <row r="234" spans="3:10" ht="15" customHeight="1">
      <c r="C234" s="3"/>
      <c r="D234" s="3"/>
      <c r="E234" s="71"/>
      <c r="F234" s="72"/>
      <c r="G234" s="47"/>
      <c r="H234" s="7"/>
      <c r="J234" s="52"/>
    </row>
    <row r="235" spans="3:10" ht="15" customHeight="1">
      <c r="C235" s="9"/>
      <c r="D235" s="9"/>
      <c r="E235" s="68"/>
      <c r="F235" s="73"/>
      <c r="G235" s="32"/>
      <c r="H235" s="7"/>
      <c r="J235" s="52"/>
    </row>
    <row r="236" spans="3:10" ht="15" customHeight="1">
      <c r="C236" s="9"/>
      <c r="D236" s="9"/>
      <c r="E236" s="68"/>
      <c r="F236" s="70"/>
      <c r="G236" s="32"/>
      <c r="H236" s="7"/>
      <c r="J236" s="52"/>
    </row>
    <row r="237" spans="3:10" ht="15" customHeight="1">
      <c r="C237" s="9"/>
      <c r="D237" s="9"/>
      <c r="E237" s="68"/>
      <c r="F237" s="70"/>
      <c r="G237" s="32"/>
      <c r="H237" s="7"/>
      <c r="J237" s="52"/>
    </row>
    <row r="238" spans="3:10" ht="15" customHeight="1">
      <c r="C238" s="9"/>
      <c r="D238" s="9"/>
      <c r="E238" s="68"/>
      <c r="F238" s="70"/>
      <c r="G238" s="32"/>
      <c r="H238" s="7"/>
      <c r="J238" s="52"/>
    </row>
    <row r="239" spans="3:10" ht="15" customHeight="1">
      <c r="C239" s="9"/>
      <c r="D239" s="9"/>
      <c r="E239" s="68"/>
      <c r="F239" s="70"/>
      <c r="G239" s="32"/>
      <c r="H239" s="7"/>
      <c r="J239" s="52"/>
    </row>
    <row r="240" spans="3:10" ht="15" customHeight="1">
      <c r="C240" s="9"/>
      <c r="D240" s="9"/>
      <c r="E240" s="68"/>
      <c r="F240" s="70"/>
      <c r="G240" s="32"/>
      <c r="H240" s="7"/>
      <c r="J240" s="52"/>
    </row>
    <row r="241" spans="3:10" ht="15" customHeight="1">
      <c r="C241" s="3"/>
      <c r="D241" s="3"/>
      <c r="E241" s="71"/>
      <c r="F241" s="74"/>
      <c r="G241" s="47"/>
      <c r="H241" s="7"/>
      <c r="J241" s="52"/>
    </row>
    <row r="242" spans="3:10" ht="15" customHeight="1">
      <c r="C242" s="3"/>
      <c r="D242" s="3"/>
      <c r="E242" s="71"/>
      <c r="F242" s="72"/>
      <c r="G242" s="47"/>
      <c r="H242" s="7"/>
      <c r="J242" s="52"/>
    </row>
    <row r="243" spans="3:8" ht="15" customHeight="1">
      <c r="C243" s="3"/>
      <c r="D243" s="75"/>
      <c r="E243" s="71"/>
      <c r="F243" s="74"/>
      <c r="G243" s="47"/>
      <c r="H243" s="7"/>
    </row>
    <row r="244" spans="3:8" ht="15" customHeight="1">
      <c r="C244" s="9"/>
      <c r="D244" s="9"/>
      <c r="E244" s="68"/>
      <c r="F244" s="70"/>
      <c r="G244" s="32"/>
      <c r="H244" s="7"/>
    </row>
    <row r="245" spans="3:8" ht="15" customHeight="1">
      <c r="C245" s="9"/>
      <c r="D245" s="9"/>
      <c r="E245" s="68"/>
      <c r="F245" s="70"/>
      <c r="G245" s="32"/>
      <c r="H245" s="7"/>
    </row>
    <row r="246" spans="3:8" ht="15" customHeight="1">
      <c r="C246" s="3"/>
      <c r="D246" s="3"/>
      <c r="E246" s="71"/>
      <c r="F246" s="74"/>
      <c r="G246" s="47"/>
      <c r="H246" s="7"/>
    </row>
    <row r="247" spans="3:8" ht="15" customHeight="1">
      <c r="C247" s="3"/>
      <c r="D247" s="3"/>
      <c r="E247" s="71"/>
      <c r="F247" s="74"/>
      <c r="G247" s="47"/>
      <c r="H247" s="7"/>
    </row>
    <row r="248" spans="3:8" ht="15" customHeight="1">
      <c r="C248" s="45"/>
      <c r="D248" s="45"/>
      <c r="E248" s="46"/>
      <c r="F248" s="7"/>
      <c r="G248" s="49"/>
      <c r="H248" s="7"/>
    </row>
    <row r="249" ht="15" customHeight="1">
      <c r="G249" s="36"/>
    </row>
    <row r="250" ht="15" customHeight="1">
      <c r="G250" s="36"/>
    </row>
  </sheetData>
  <printOptions/>
  <pageMargins left="0.27" right="0.31" top="1" bottom="0.76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Fišer</dc:creator>
  <cp:keywords/>
  <dc:description/>
  <cp:lastModifiedBy>jm</cp:lastModifiedBy>
  <cp:lastPrinted>2007-06-22T16:39:00Z</cp:lastPrinted>
  <dcterms:created xsi:type="dcterms:W3CDTF">2007-06-05T20:46:04Z</dcterms:created>
  <dcterms:modified xsi:type="dcterms:W3CDTF">2007-06-22T16:39:29Z</dcterms:modified>
  <cp:category/>
  <cp:version/>
  <cp:contentType/>
  <cp:contentStatus/>
</cp:coreProperties>
</file>